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<sst xmlns="http://schemas.openxmlformats.org/spreadsheetml/2006/main" count="465" uniqueCount="352">
  <si>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</si>
  <si>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</si>
  <si>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</si>
  <si>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</si>
  <si>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</si>
  <si>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</si>
  <si>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</si>
  <si>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</si>
  <si>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</si>
  <si>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</si>
  <si>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</si>
  <si>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</si>
  <si>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</si>
  <si>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</si>
  <si>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</si>
  <si>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</si>
  <si>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</si>
  <si>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</si>
  <si>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</si>
  <si>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</si>
  <si>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</si>
  <si>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</si>
  <si>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</si>
  <si>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</si>
  <si>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</si>
  <si>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</si>
  <si>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</si>
  <si>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</si>
  <si>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</si>
  <si>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</si>
  <si>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</si>
  <si>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</si>
  <si>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</si>
  <si>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</si>
  <si>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</si>
  <si>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</si>
  <si>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</si>
  <si>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</si>
  <si>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</si>
  <si>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</si>
  <si>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</si>
  <si>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</si>
  <si>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</si>
  <si>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</si>
  <si>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</si>
  <si>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</si>
  <si>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</si>
  <si>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</si>
  <si>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</si>
  <si>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</si>
  <si>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</si>
  <si>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</si>
  <si>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</si>
  <si>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</si>
  <si>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</si>
  <si>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</si>
  <si>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</si>
  <si>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</si>
  <si>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</si>
  <si>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</si>
  <si>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</si>
  <si>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</si>
  <si>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</si>
  <si>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</si>
  <si>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</si>
  <si>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</si>
  <si>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</si>
  <si>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</si>
  <si>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</si>
  <si>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</si>
  <si>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</si>
  <si>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</si>
  <si>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</si>
  <si>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</si>
  <si>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</si>
  <si>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</si>
  <si>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</si>
  <si>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</si>
  <si>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</si>
  <si>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</si>
  <si>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</si>
  <si>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</si>
  <si>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</si>
  <si>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</si>
  <si>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</si>
  <si>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</si>
  <si>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</si>
  <si>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</si>
  <si>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</si>
  <si>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</si>
  <si>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</si>
  <si>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</si>
  <si>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</si>
  <si>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</si>
  <si>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</si>
  <si>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</si>
  <si>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</si>
  <si>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</si>
  <si>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</si>
  <si>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</si>
  <si>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</si>
  <si>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</si>
  <si>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</si>
  <si>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</si>
  <si>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</si>
  <si>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</si>
  <si>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</si>
  <si>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</si>
  <si>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</si>
  <si>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</si>
  <si>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</si>
  <si>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</si>
  <si>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</si>
  <si>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</si>
  <si>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</si>
  <si>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</si>
  <si>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</si>
  <si>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</si>
  <si>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</si>
  <si>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</si>
  <si>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</si>
  <si>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</si>
  <si>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</si>
  <si>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</si>
  <si>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</si>
  <si>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</si>
  <si>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</si>
  <si>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</si>
  <si>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</si>
  <si>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</si>
  <si>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</si>
  <si>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</si>
  <si>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</si>
  <si>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</si>
  <si>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</si>
  <si>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</si>
  <si>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</si>
  <si>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</si>
  <si>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</si>
  <si>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</si>
  <si>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</si>
  <si>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</si>
  <si>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</si>
  <si>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</si>
  <si>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</si>
  <si>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</si>
  <si>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</si>
  <si>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</si>
  <si>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</si>
  <si>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</si>
  <si>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</si>
  <si>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</si>
  <si>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</si>
  <si>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</si>
  <si>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</si>
  <si>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</si>
  <si>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</si>
  <si>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</si>
  <si>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</si>
  <si>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</si>
  <si>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</si>
  <si>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</si>
  <si>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</si>
  <si>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</si>
  <si>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</si>
  <si>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</si>
  <si>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</si>
  <si>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</si>
  <si>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</si>
  <si>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</si>
  <si>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</si>
  <si>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</si>
  <si>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</si>
  <si>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</si>
  <si>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</si>
  <si>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</si>
  <si>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</si>
  <si>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</si>
  <si>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</si>
  <si>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</si>
  <si>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</si>
  <si>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</si>
  <si>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</si>
  <si>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</si>
  <si>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</si>
  <si>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</si>
  <si>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</si>
  <si>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</si>
  <si>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</si>
  <si>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</si>
  <si>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</si>
  <si>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</si>
  <si>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</si>
  <si>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</si>
  <si>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</si>
  <si>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</si>
  <si>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</si>
  <si>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</si>
  <si>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</si>
  <si>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</si>
  <si>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</si>
  <si>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</si>
  <si>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</si>
  <si>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</si>
  <si>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</si>
  <si>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</si>
  <si>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</si>
  <si>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</si>
  <si>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</si>
  <si>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</si>
  <si>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</si>
  <si>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</si>
  <si>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</si>
  <si>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</si>
  <si>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</si>
  <si>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</si>
  <si>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</si>
  <si>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</si>
  <si>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</si>
  <si>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</si>
  <si>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</si>
  <si>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</si>
  <si>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</si>
  <si>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</si>
  <si>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</si>
  <si>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</si>
  <si>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</si>
  <si>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</si>
  <si>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</si>
  <si>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</si>
  <si>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</si>
  <si>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</si>
  <si>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</si>
  <si>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</si>
  <si>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</si>
  <si>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</si>
  <si>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</si>
  <si>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</si>
  <si>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</si>
  <si>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</si>
  <si>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</si>
  <si>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</si>
  <si>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</si>
  <si>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</si>
  <si>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</si>
  <si>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</si>
  <si>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</si>
  <si>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</si>
  <si>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</si>
  <si>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</si>
  <si>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</si>
  <si>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</si>
  <si>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</si>
  <si>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</si>
  <si>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</si>
  <si>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</si>
  <si>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</si>
  <si>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</si>
  <si>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</si>
  <si>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</si>
  <si>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</si>
  <si>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</si>
  <si>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</si>
  <si>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</si>
  <si>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</si>
  <si>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</si>
  <si>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</si>
  <si>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</si>
  <si>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</si>
  <si>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</si>
  <si>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</si>
  <si>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</si>
  <si>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</si>
  <si>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</si>
  <si>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</si>
  <si>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</si>
  <si>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</si>
  <si>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</si>
  <si>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</si>
  <si>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</si>
  <si>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</si>
  <si>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</si>
  <si>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</si>
  <si>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</si>
  <si>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</si>
  <si>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</si>
  <si>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</si>
  <si>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</si>
  <si>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</si>
  <si>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</si>
  <si>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</si>
  <si>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</si>
  <si>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</si>
  <si>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</si>
  <si>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</si>
  <si>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</si>
  <si>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</si>
  <si>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</si>
  <si>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</si>
  <si>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</si>
  <si>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</si>
  <si>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</si>
  <si>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</si>
  <si>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</si>
  <si>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</si>
  <si>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</si>
  <si>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</si>
  <si>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</si>
  <si>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</si>
  <si>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</si>
  <si>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</si>
  <si>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</si>
  <si>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</si>
  <si>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</si>
  <si>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</si>
  <si>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</si>
  <si>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</si>
  <si>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</si>
  <si>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</si>
  <si>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</si>
  <si>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</si>
  <si>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</si>
  <si>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</si>
  <si>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</si>
  <si>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</si>
  <si>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</si>
  <si>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</si>
  <si>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</si>
  <si>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</si>
  <si>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</si>
  <si>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</si>
  <si>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</si>
  <si>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</si>
  <si>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</si>
  <si>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</si>
  <si>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</si>
  <si>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</si>
  <si>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</si>
  <si>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</si>
  <si>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</si>
  <si>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</si>
  <si>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</si>
  <si>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</si>
  <si>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</si>
  <si>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</si>
  <si>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</si>
  <si>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</si>
  <si>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</si>
  <si>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Станом на 01.08.2016</t>
  </si>
  <si>
    <t>На 29.07.2016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</si>
  <si>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</si>
  <si>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Аналіз фінансування установ на 29.07.2016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</si>
</sst>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K34" sqref="K34"/>
    </sheetView>
  </sheetViews>
  <sheetFormatPr defaultColWidth="9.140625" defaultRowHeight="12.75"/>
  <cols>
    <col min="2" max="2" width="45.8515625" style="0" customWidth="1"/>
    <col min="3" max="3" width="11.140625" style="0" customWidth="1"/>
    <col min="4" max="4" width="12.00390625" style="0" customWidth="1"/>
  </cols>
  <sheetData>
    <row r="1" ht="12.75">
      <c r="A1" t="s">
        <v>348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349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70214345</v>
      </c>
      <c r="D8" s="8">
        <v>91370218.64</v>
      </c>
      <c r="E8" s="13">
        <f aca="true" t="shared" si="0" ref="E8:E71">IF(C8=0,0,D8/C8*100)</f>
        <v>130.13041514522422</v>
      </c>
    </row>
    <row r="9" spans="1:5" ht="12.75">
      <c r="A9" s="8">
        <v>11000000</v>
      </c>
      <c r="B9" s="8" t="s">
        <v>23</v>
      </c>
      <c r="C9" s="8">
        <v>37561891</v>
      </c>
      <c r="D9" s="8">
        <v>41417694.06</v>
      </c>
      <c r="E9" s="13">
        <f t="shared" si="0"/>
        <v>110.26519953428331</v>
      </c>
    </row>
    <row r="10" spans="1:5" ht="12.75">
      <c r="A10" s="8">
        <v>11010000</v>
      </c>
      <c r="B10" s="8" t="s">
        <v>24</v>
      </c>
      <c r="C10" s="8">
        <v>37561891</v>
      </c>
      <c r="D10" s="8">
        <v>41400959.86</v>
      </c>
      <c r="E10" s="13">
        <f t="shared" si="0"/>
        <v>110.22064852911693</v>
      </c>
    </row>
    <row r="11" spans="1:5" ht="12.75">
      <c r="A11" s="8">
        <v>11010100</v>
      </c>
      <c r="B11" s="8" t="s">
        <v>25</v>
      </c>
      <c r="C11" s="8">
        <v>29520891</v>
      </c>
      <c r="D11" s="8">
        <v>32332833.88</v>
      </c>
      <c r="E11" s="13">
        <f t="shared" si="0"/>
        <v>109.52526426116339</v>
      </c>
    </row>
    <row r="12" spans="1:5" ht="12.75">
      <c r="A12" s="8">
        <v>11010200</v>
      </c>
      <c r="B12" s="8" t="s">
        <v>26</v>
      </c>
      <c r="C12" s="8">
        <v>5472000</v>
      </c>
      <c r="D12" s="8">
        <v>7466294.76</v>
      </c>
      <c r="E12" s="13">
        <f t="shared" si="0"/>
        <v>136.4454451754386</v>
      </c>
    </row>
    <row r="13" spans="1:5" ht="12.75">
      <c r="A13" s="8">
        <v>11010400</v>
      </c>
      <c r="B13" s="8" t="s">
        <v>27</v>
      </c>
      <c r="C13" s="8">
        <v>1330000</v>
      </c>
      <c r="D13" s="8">
        <v>730322</v>
      </c>
      <c r="E13" s="13">
        <f t="shared" si="0"/>
        <v>54.911428571428566</v>
      </c>
    </row>
    <row r="14" spans="1:5" ht="12.75">
      <c r="A14" s="8">
        <v>11010500</v>
      </c>
      <c r="B14" s="8" t="s">
        <v>28</v>
      </c>
      <c r="C14" s="8">
        <v>1239000</v>
      </c>
      <c r="D14" s="8">
        <v>871509.22</v>
      </c>
      <c r="E14" s="13">
        <f t="shared" si="0"/>
        <v>70.33972719935431</v>
      </c>
    </row>
    <row r="15" spans="1:5" ht="12.75">
      <c r="A15" s="8">
        <v>11020000</v>
      </c>
      <c r="B15" s="8" t="s">
        <v>288</v>
      </c>
      <c r="C15" s="8">
        <v>0</v>
      </c>
      <c r="D15" s="8">
        <v>16734.2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16734.2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231412</v>
      </c>
      <c r="D17" s="8">
        <v>245649.83</v>
      </c>
      <c r="E17" s="13">
        <f t="shared" si="0"/>
        <v>106.15258932121066</v>
      </c>
    </row>
    <row r="18" spans="1:5" ht="12.75">
      <c r="A18" s="8">
        <v>13010000</v>
      </c>
      <c r="B18" s="8" t="s">
        <v>230</v>
      </c>
      <c r="C18" s="8">
        <v>176762</v>
      </c>
      <c r="D18" s="8">
        <v>212826.96</v>
      </c>
      <c r="E18" s="13">
        <f t="shared" si="0"/>
        <v>120.40311831728539</v>
      </c>
    </row>
    <row r="19" spans="1:5" ht="12.75">
      <c r="A19" s="8">
        <v>13010200</v>
      </c>
      <c r="B19" s="8" t="s">
        <v>231</v>
      </c>
      <c r="C19" s="8">
        <v>176762</v>
      </c>
      <c r="D19" s="8">
        <v>212826.96</v>
      </c>
      <c r="E19" s="13">
        <f t="shared" si="0"/>
        <v>120.40311831728539</v>
      </c>
    </row>
    <row r="20" spans="1:5" ht="12.75">
      <c r="A20" s="8">
        <v>13030000</v>
      </c>
      <c r="B20" s="8" t="s">
        <v>280</v>
      </c>
      <c r="C20" s="8">
        <v>54650</v>
      </c>
      <c r="D20" s="8">
        <v>32822.87</v>
      </c>
      <c r="E20" s="13">
        <f t="shared" si="0"/>
        <v>60.06014638609333</v>
      </c>
    </row>
    <row r="21" spans="1:5" ht="12.75">
      <c r="A21" s="8">
        <v>13030200</v>
      </c>
      <c r="B21" s="8" t="s">
        <v>281</v>
      </c>
      <c r="C21" s="8">
        <v>54650</v>
      </c>
      <c r="D21" s="8">
        <v>32822.87</v>
      </c>
      <c r="E21" s="13">
        <f t="shared" si="0"/>
        <v>60.06014638609333</v>
      </c>
    </row>
    <row r="22" spans="1:5" ht="12.75">
      <c r="A22" s="8">
        <v>14000000</v>
      </c>
      <c r="B22" s="8" t="s">
        <v>29</v>
      </c>
      <c r="C22" s="8">
        <v>12225077</v>
      </c>
      <c r="D22" s="8">
        <v>21420320.11</v>
      </c>
      <c r="E22" s="13">
        <f t="shared" si="0"/>
        <v>175.21623880160428</v>
      </c>
    </row>
    <row r="23" spans="1:5" ht="12.75">
      <c r="A23" s="8">
        <v>14040000</v>
      </c>
      <c r="B23" s="8" t="s">
        <v>30</v>
      </c>
      <c r="C23" s="8">
        <v>12225077</v>
      </c>
      <c r="D23" s="8">
        <v>21420320.11</v>
      </c>
      <c r="E23" s="13">
        <f t="shared" si="0"/>
        <v>175.21623880160428</v>
      </c>
    </row>
    <row r="24" spans="1:5" ht="12.75">
      <c r="A24" s="8">
        <v>18000000</v>
      </c>
      <c r="B24" s="8" t="s">
        <v>31</v>
      </c>
      <c r="C24" s="8">
        <v>20195965</v>
      </c>
      <c r="D24" s="8">
        <v>28286554.64</v>
      </c>
      <c r="E24" s="13">
        <f t="shared" si="0"/>
        <v>140.0604261296749</v>
      </c>
    </row>
    <row r="25" spans="1:5" ht="12.75">
      <c r="A25" s="8">
        <v>18010000</v>
      </c>
      <c r="B25" s="8" t="s">
        <v>32</v>
      </c>
      <c r="C25" s="8">
        <v>7582771</v>
      </c>
      <c r="D25" s="8">
        <v>11641256.25</v>
      </c>
      <c r="E25" s="13">
        <f t="shared" si="0"/>
        <v>153.52245570913325</v>
      </c>
    </row>
    <row r="26" spans="1:5" ht="12.75">
      <c r="A26" s="8">
        <v>18010100</v>
      </c>
      <c r="B26" s="8" t="s">
        <v>232</v>
      </c>
      <c r="C26" s="8">
        <v>36426</v>
      </c>
      <c r="D26" s="8">
        <v>50210.15</v>
      </c>
      <c r="E26" s="13">
        <f t="shared" si="0"/>
        <v>137.8415143029704</v>
      </c>
    </row>
    <row r="27" spans="1:5" ht="12.75">
      <c r="A27" s="8">
        <v>18010200</v>
      </c>
      <c r="B27" s="8" t="s">
        <v>73</v>
      </c>
      <c r="C27" s="8">
        <v>40720</v>
      </c>
      <c r="D27" s="8">
        <v>94352.78</v>
      </c>
      <c r="E27" s="13">
        <f t="shared" si="0"/>
        <v>231.71114931237722</v>
      </c>
    </row>
    <row r="28" spans="1:5" ht="12.75">
      <c r="A28" s="8">
        <v>18010300</v>
      </c>
      <c r="B28" s="8" t="s">
        <v>233</v>
      </c>
      <c r="C28" s="8">
        <v>41280</v>
      </c>
      <c r="D28" s="8">
        <v>6742.61</v>
      </c>
      <c r="E28" s="13">
        <f t="shared" si="0"/>
        <v>16.333842054263563</v>
      </c>
    </row>
    <row r="29" spans="1:5" ht="12.75">
      <c r="A29" s="8">
        <v>18010400</v>
      </c>
      <c r="B29" s="8" t="s">
        <v>33</v>
      </c>
      <c r="C29" s="8">
        <v>755437</v>
      </c>
      <c r="D29" s="8">
        <v>1431605.65</v>
      </c>
      <c r="E29" s="13">
        <f t="shared" si="0"/>
        <v>189.5069542529688</v>
      </c>
    </row>
    <row r="30" spans="1:5" ht="12.75">
      <c r="A30" s="8">
        <v>18010500</v>
      </c>
      <c r="B30" s="8" t="s">
        <v>34</v>
      </c>
      <c r="C30" s="8">
        <v>1154428</v>
      </c>
      <c r="D30" s="8">
        <v>2205741.76</v>
      </c>
      <c r="E30" s="13">
        <f t="shared" si="0"/>
        <v>191.0679366751326</v>
      </c>
    </row>
    <row r="31" spans="1:5" ht="12.75">
      <c r="A31" s="8">
        <v>18010600</v>
      </c>
      <c r="B31" s="8" t="s">
        <v>35</v>
      </c>
      <c r="C31" s="8">
        <v>3191065</v>
      </c>
      <c r="D31" s="8">
        <v>4051015.47</v>
      </c>
      <c r="E31" s="13">
        <f t="shared" si="0"/>
        <v>126.94869800521143</v>
      </c>
    </row>
    <row r="32" spans="1:5" ht="12.75">
      <c r="A32" s="8">
        <v>18010700</v>
      </c>
      <c r="B32" s="8" t="s">
        <v>36</v>
      </c>
      <c r="C32" s="8">
        <v>989893</v>
      </c>
      <c r="D32" s="8">
        <v>1772330</v>
      </c>
      <c r="E32" s="13">
        <f t="shared" si="0"/>
        <v>179.042583390326</v>
      </c>
    </row>
    <row r="33" spans="1:5" ht="12.75">
      <c r="A33" s="8">
        <v>18010900</v>
      </c>
      <c r="B33" s="8" t="s">
        <v>37</v>
      </c>
      <c r="C33" s="8">
        <v>1226152</v>
      </c>
      <c r="D33" s="8">
        <v>1989674.5</v>
      </c>
      <c r="E33" s="13">
        <f t="shared" si="0"/>
        <v>162.26980831087826</v>
      </c>
    </row>
    <row r="34" spans="1:5" ht="12.75">
      <c r="A34" s="8">
        <v>18011000</v>
      </c>
      <c r="B34" s="8" t="s">
        <v>282</v>
      </c>
      <c r="C34" s="8">
        <v>122370</v>
      </c>
      <c r="D34" s="8">
        <v>25000</v>
      </c>
      <c r="E34" s="13">
        <f t="shared" si="0"/>
        <v>20.429843915992482</v>
      </c>
    </row>
    <row r="35" spans="1:5" ht="12.75">
      <c r="A35" s="8">
        <v>18011100</v>
      </c>
      <c r="B35" s="8" t="s">
        <v>283</v>
      </c>
      <c r="C35" s="8">
        <v>25000</v>
      </c>
      <c r="D35" s="8">
        <v>14583.33</v>
      </c>
      <c r="E35" s="13">
        <f t="shared" si="0"/>
        <v>58.33332</v>
      </c>
    </row>
    <row r="36" spans="1:5" ht="12.75">
      <c r="A36" s="8">
        <v>18030000</v>
      </c>
      <c r="B36" s="8" t="s">
        <v>234</v>
      </c>
      <c r="C36" s="8">
        <v>13555</v>
      </c>
      <c r="D36" s="8">
        <v>22594.17</v>
      </c>
      <c r="E36" s="13">
        <f t="shared" si="0"/>
        <v>166.68513463666542</v>
      </c>
    </row>
    <row r="37" spans="1:5" ht="12.75">
      <c r="A37" s="8">
        <v>18030100</v>
      </c>
      <c r="B37" s="8" t="s">
        <v>235</v>
      </c>
      <c r="C37" s="8">
        <v>1265</v>
      </c>
      <c r="D37" s="8">
        <v>1900</v>
      </c>
      <c r="E37" s="13">
        <f t="shared" si="0"/>
        <v>150.19762845849803</v>
      </c>
    </row>
    <row r="38" spans="1:5" ht="12.75">
      <c r="A38" s="8">
        <v>18030200</v>
      </c>
      <c r="B38" s="8" t="s">
        <v>236</v>
      </c>
      <c r="C38" s="8">
        <v>12290</v>
      </c>
      <c r="D38" s="8">
        <v>20694.17</v>
      </c>
      <c r="E38" s="13">
        <f t="shared" si="0"/>
        <v>168.3821806346623</v>
      </c>
    </row>
    <row r="39" spans="1:5" ht="12.75">
      <c r="A39" s="8">
        <v>18040000</v>
      </c>
      <c r="B39" s="8" t="s">
        <v>237</v>
      </c>
      <c r="C39" s="8">
        <v>0</v>
      </c>
      <c r="D39" s="8">
        <v>-7941.73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-3360.82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12599639</v>
      </c>
      <c r="D45" s="8">
        <v>16630645.95</v>
      </c>
      <c r="E45" s="13">
        <f t="shared" si="0"/>
        <v>131.9930352766456</v>
      </c>
    </row>
    <row r="46" spans="1:5" ht="12.75">
      <c r="A46" s="8">
        <v>18050300</v>
      </c>
      <c r="B46" s="8" t="s">
        <v>39</v>
      </c>
      <c r="C46" s="8">
        <v>2358163</v>
      </c>
      <c r="D46" s="8">
        <v>2363938.58</v>
      </c>
      <c r="E46" s="13">
        <f t="shared" si="0"/>
        <v>100.24491860825566</v>
      </c>
    </row>
    <row r="47" spans="1:5" ht="12.75">
      <c r="A47" s="8">
        <v>18050400</v>
      </c>
      <c r="B47" s="8" t="s">
        <v>40</v>
      </c>
      <c r="C47" s="8">
        <v>8580939</v>
      </c>
      <c r="D47" s="8">
        <v>12619471.42</v>
      </c>
      <c r="E47" s="13">
        <f t="shared" si="0"/>
        <v>147.06399171465966</v>
      </c>
    </row>
    <row r="48" spans="1:5" ht="12.75">
      <c r="A48" s="8">
        <v>18050500</v>
      </c>
      <c r="B48" s="8" t="s">
        <v>41</v>
      </c>
      <c r="C48" s="8">
        <v>1660537</v>
      </c>
      <c r="D48" s="8">
        <v>1647235.95</v>
      </c>
      <c r="E48" s="13">
        <f t="shared" si="0"/>
        <v>99.19899104928103</v>
      </c>
    </row>
    <row r="49" spans="1:5" ht="12.75">
      <c r="A49" s="8">
        <v>20000000</v>
      </c>
      <c r="B49" s="8" t="s">
        <v>45</v>
      </c>
      <c r="C49" s="8">
        <v>180296</v>
      </c>
      <c r="D49" s="8">
        <v>493205.88</v>
      </c>
      <c r="E49" s="13">
        <f t="shared" si="0"/>
        <v>273.55342325952876</v>
      </c>
    </row>
    <row r="50" spans="1:5" ht="12.75">
      <c r="A50" s="8">
        <v>21000000</v>
      </c>
      <c r="B50" s="8" t="s">
        <v>46</v>
      </c>
      <c r="C50" s="8">
        <v>52515</v>
      </c>
      <c r="D50" s="8">
        <v>168492.91</v>
      </c>
      <c r="E50" s="13">
        <f t="shared" si="0"/>
        <v>320.8472055603161</v>
      </c>
    </row>
    <row r="51" spans="1:5" ht="12.75">
      <c r="A51" s="8">
        <v>21010000</v>
      </c>
      <c r="B51" s="8" t="s">
        <v>303</v>
      </c>
      <c r="C51" s="8">
        <v>0</v>
      </c>
      <c r="D51" s="8">
        <v>1488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1488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50000</v>
      </c>
      <c r="D53" s="8">
        <v>126994.55</v>
      </c>
      <c r="E53" s="13">
        <f t="shared" si="0"/>
        <v>253.98909999999998</v>
      </c>
    </row>
    <row r="54" spans="1:5" ht="12.75">
      <c r="A54" s="8">
        <v>21080000</v>
      </c>
      <c r="B54" s="8" t="s">
        <v>47</v>
      </c>
      <c r="C54" s="8">
        <v>2515</v>
      </c>
      <c r="D54" s="8">
        <v>40010.36</v>
      </c>
      <c r="E54" s="13">
        <f t="shared" si="0"/>
        <v>1590.869184890656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2515</v>
      </c>
      <c r="D56" s="8">
        <v>7728.89</v>
      </c>
      <c r="E56" s="13">
        <f t="shared" si="0"/>
        <v>307.3117296222664</v>
      </c>
    </row>
    <row r="57" spans="1:5" ht="12.75">
      <c r="A57" s="8">
        <v>22000000</v>
      </c>
      <c r="B57" s="8" t="s">
        <v>49</v>
      </c>
      <c r="C57" s="8">
        <v>105281</v>
      </c>
      <c r="D57" s="8">
        <v>239117.1</v>
      </c>
      <c r="E57" s="13">
        <f t="shared" si="0"/>
        <v>227.12274769426583</v>
      </c>
    </row>
    <row r="58" spans="1:5" ht="12.75">
      <c r="A58" s="8">
        <v>22010000</v>
      </c>
      <c r="B58" s="8" t="s">
        <v>313</v>
      </c>
      <c r="C58" s="8">
        <v>25387</v>
      </c>
      <c r="D58" s="8">
        <v>153083.38</v>
      </c>
      <c r="E58" s="13">
        <f t="shared" si="0"/>
        <v>602.9990940245008</v>
      </c>
    </row>
    <row r="59" spans="1:5" ht="12.75">
      <c r="A59" s="8">
        <v>22010300</v>
      </c>
      <c r="B59" s="8" t="s">
        <v>344</v>
      </c>
      <c r="C59" s="8">
        <v>0</v>
      </c>
      <c r="D59" s="8">
        <v>14946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0</v>
      </c>
      <c r="D60" s="8">
        <v>23471.69</v>
      </c>
      <c r="E60" s="13">
        <f t="shared" si="0"/>
        <v>0</v>
      </c>
    </row>
    <row r="61" spans="1:5" ht="12.75">
      <c r="A61" s="8">
        <v>22012600</v>
      </c>
      <c r="B61" s="8" t="s">
        <v>314</v>
      </c>
      <c r="C61" s="8">
        <v>25387</v>
      </c>
      <c r="D61" s="8">
        <v>114665.69</v>
      </c>
      <c r="E61" s="13">
        <f t="shared" si="0"/>
        <v>451.6708945523299</v>
      </c>
    </row>
    <row r="62" spans="1:5" ht="12.75">
      <c r="A62" s="8">
        <v>22080000</v>
      </c>
      <c r="B62" s="8" t="s">
        <v>50</v>
      </c>
      <c r="C62" s="8">
        <v>78869</v>
      </c>
      <c r="D62" s="8">
        <v>78403.47</v>
      </c>
      <c r="E62" s="13">
        <f t="shared" si="0"/>
        <v>99.40974273795788</v>
      </c>
    </row>
    <row r="63" spans="1:5" ht="12.75">
      <c r="A63" s="8">
        <v>22080400</v>
      </c>
      <c r="B63" s="8" t="s">
        <v>51</v>
      </c>
      <c r="C63" s="8">
        <v>78869</v>
      </c>
      <c r="D63" s="8">
        <v>78403.47</v>
      </c>
      <c r="E63" s="13">
        <f t="shared" si="0"/>
        <v>99.40974273795788</v>
      </c>
    </row>
    <row r="64" spans="1:5" ht="12.75">
      <c r="A64" s="8">
        <v>22090000</v>
      </c>
      <c r="B64" s="8" t="s">
        <v>52</v>
      </c>
      <c r="C64" s="8">
        <v>1025</v>
      </c>
      <c r="D64" s="8">
        <v>7630.25</v>
      </c>
      <c r="E64" s="13">
        <f t="shared" si="0"/>
        <v>744.4146341463414</v>
      </c>
    </row>
    <row r="65" spans="1:5" ht="12.75">
      <c r="A65" s="8">
        <v>22090100</v>
      </c>
      <c r="B65" s="8" t="s">
        <v>53</v>
      </c>
      <c r="C65" s="8">
        <v>225</v>
      </c>
      <c r="D65" s="8">
        <v>7031.67</v>
      </c>
      <c r="E65" s="13">
        <f t="shared" si="0"/>
        <v>3125.186666666667</v>
      </c>
    </row>
    <row r="66" spans="1:5" ht="12.75">
      <c r="A66" s="8">
        <v>22090400</v>
      </c>
      <c r="B66" s="8" t="s">
        <v>54</v>
      </c>
      <c r="C66" s="8">
        <v>800</v>
      </c>
      <c r="D66" s="8">
        <v>598.58</v>
      </c>
      <c r="E66" s="13">
        <f t="shared" si="0"/>
        <v>74.8225</v>
      </c>
    </row>
    <row r="67" spans="1:5" ht="12.75">
      <c r="A67" s="8">
        <v>24000000</v>
      </c>
      <c r="B67" s="8" t="s">
        <v>55</v>
      </c>
      <c r="C67" s="8">
        <v>22500</v>
      </c>
      <c r="D67" s="8">
        <v>85595.87</v>
      </c>
      <c r="E67" s="13">
        <f t="shared" si="0"/>
        <v>380.42608888888884</v>
      </c>
    </row>
    <row r="68" spans="1:5" ht="12.75">
      <c r="A68" s="8">
        <v>24060000</v>
      </c>
      <c r="B68" s="8" t="s">
        <v>47</v>
      </c>
      <c r="C68" s="8">
        <v>22500</v>
      </c>
      <c r="D68" s="8">
        <v>85595.87</v>
      </c>
      <c r="E68" s="13">
        <f t="shared" si="0"/>
        <v>380.42608888888884</v>
      </c>
    </row>
    <row r="69" spans="1:5" ht="12.75">
      <c r="A69" s="8">
        <v>24060300</v>
      </c>
      <c r="B69" s="8" t="s">
        <v>47</v>
      </c>
      <c r="C69" s="8">
        <v>22500</v>
      </c>
      <c r="D69" s="8">
        <v>85595.87</v>
      </c>
      <c r="E69" s="13">
        <f t="shared" si="0"/>
        <v>380.42608888888884</v>
      </c>
    </row>
    <row r="70" spans="1:5" ht="12.75">
      <c r="A70" s="8">
        <v>40000000</v>
      </c>
      <c r="B70" s="8" t="s">
        <v>56</v>
      </c>
      <c r="C70" s="8">
        <v>214023939</v>
      </c>
      <c r="D70" s="8">
        <v>213347255.2</v>
      </c>
      <c r="E70" s="13">
        <f t="shared" si="0"/>
        <v>99.68382798524233</v>
      </c>
    </row>
    <row r="71" spans="1:5" ht="12.75">
      <c r="A71" s="8">
        <v>41000000</v>
      </c>
      <c r="B71" s="8" t="s">
        <v>57</v>
      </c>
      <c r="C71" s="8">
        <v>214023939</v>
      </c>
      <c r="D71" s="8">
        <v>213347255.2</v>
      </c>
      <c r="E71" s="13">
        <f t="shared" si="0"/>
        <v>99.68382798524233</v>
      </c>
    </row>
    <row r="72" spans="1:5" ht="12.75">
      <c r="A72" s="8">
        <v>41020000</v>
      </c>
      <c r="B72" s="8" t="s">
        <v>58</v>
      </c>
      <c r="C72" s="8">
        <v>7962500</v>
      </c>
      <c r="D72" s="8">
        <v>7962500</v>
      </c>
      <c r="E72" s="13">
        <f aca="true" t="shared" si="1" ref="E72:E86">IF(C72=0,0,D72/C72*100)</f>
        <v>100</v>
      </c>
    </row>
    <row r="73" spans="1:5" ht="12.75">
      <c r="A73" s="8">
        <v>41020100</v>
      </c>
      <c r="B73" s="8" t="s">
        <v>59</v>
      </c>
      <c r="C73" s="8">
        <v>7962500</v>
      </c>
      <c r="D73" s="8">
        <v>7962500</v>
      </c>
      <c r="E73" s="13">
        <f t="shared" si="1"/>
        <v>100</v>
      </c>
    </row>
    <row r="74" spans="1:5" ht="12.75">
      <c r="A74" s="8">
        <v>41030000</v>
      </c>
      <c r="B74" s="8" t="s">
        <v>60</v>
      </c>
      <c r="C74" s="8">
        <v>206061439</v>
      </c>
      <c r="D74" s="8">
        <v>205384755.2</v>
      </c>
      <c r="E74" s="13">
        <f t="shared" si="1"/>
        <v>99.67161065977027</v>
      </c>
    </row>
    <row r="75" spans="1:5" ht="12.75">
      <c r="A75" s="8">
        <v>41030300</v>
      </c>
      <c r="B75" s="8" t="s">
        <v>295</v>
      </c>
      <c r="C75" s="8">
        <v>46015</v>
      </c>
      <c r="D75" s="8">
        <v>39390</v>
      </c>
      <c r="E75" s="13">
        <f t="shared" si="1"/>
        <v>85.60252091709225</v>
      </c>
    </row>
    <row r="76" spans="1:5" ht="12.75">
      <c r="A76" s="8">
        <v>41030600</v>
      </c>
      <c r="B76" s="8" t="s">
        <v>61</v>
      </c>
      <c r="C76" s="8">
        <v>56146866</v>
      </c>
      <c r="D76" s="8">
        <v>55878978</v>
      </c>
      <c r="E76" s="13">
        <f t="shared" si="1"/>
        <v>99.52287987008927</v>
      </c>
    </row>
    <row r="77" spans="1:5" ht="12.75">
      <c r="A77" s="8">
        <v>41030800</v>
      </c>
      <c r="B77" s="8" t="s">
        <v>62</v>
      </c>
      <c r="C77" s="8">
        <v>52418355</v>
      </c>
      <c r="D77" s="8">
        <v>44538681.62</v>
      </c>
      <c r="E77" s="13">
        <f t="shared" si="1"/>
        <v>84.96772098246883</v>
      </c>
    </row>
    <row r="78" spans="1:5" ht="12.75">
      <c r="A78" s="8">
        <v>41030900</v>
      </c>
      <c r="B78" s="8" t="s">
        <v>63</v>
      </c>
      <c r="C78" s="8">
        <v>0</v>
      </c>
      <c r="D78" s="8">
        <v>0</v>
      </c>
      <c r="E78" s="13">
        <f t="shared" si="1"/>
        <v>0</v>
      </c>
    </row>
    <row r="79" spans="1:5" ht="12.75">
      <c r="A79" s="8">
        <v>41031000</v>
      </c>
      <c r="B79" s="8" t="s">
        <v>64</v>
      </c>
      <c r="C79" s="8">
        <v>1591506</v>
      </c>
      <c r="D79" s="8">
        <v>1591506</v>
      </c>
      <c r="E79" s="13">
        <f t="shared" si="1"/>
        <v>100</v>
      </c>
    </row>
    <row r="80" spans="1:5" ht="12.75">
      <c r="A80" s="8">
        <v>41033900</v>
      </c>
      <c r="B80" s="8" t="s">
        <v>65</v>
      </c>
      <c r="C80" s="8">
        <v>51482309</v>
      </c>
      <c r="D80" s="8">
        <v>51482309</v>
      </c>
      <c r="E80" s="13">
        <f t="shared" si="1"/>
        <v>100</v>
      </c>
    </row>
    <row r="81" spans="1:5" ht="12.75">
      <c r="A81" s="8">
        <v>41034200</v>
      </c>
      <c r="B81" s="8" t="s">
        <v>66</v>
      </c>
      <c r="C81" s="8">
        <v>27079000</v>
      </c>
      <c r="D81" s="8">
        <v>27079000</v>
      </c>
      <c r="E81" s="13">
        <f t="shared" si="1"/>
        <v>100</v>
      </c>
    </row>
    <row r="82" spans="1:5" ht="12.75">
      <c r="A82" s="8">
        <v>41034500</v>
      </c>
      <c r="B82" s="8" t="s">
        <v>350</v>
      </c>
      <c r="C82" s="8">
        <v>0</v>
      </c>
      <c r="D82" s="8">
        <v>7523500</v>
      </c>
      <c r="E82" s="13">
        <f t="shared" si="1"/>
        <v>0</v>
      </c>
    </row>
    <row r="83" spans="1:5" ht="12.75">
      <c r="A83" s="8">
        <v>41035000</v>
      </c>
      <c r="B83" s="8" t="s">
        <v>67</v>
      </c>
      <c r="C83" s="8">
        <v>16885488</v>
      </c>
      <c r="D83" s="8">
        <v>16854984</v>
      </c>
      <c r="E83" s="13">
        <f t="shared" si="1"/>
        <v>99.81934783288466</v>
      </c>
    </row>
    <row r="84" spans="1:5" ht="12.75">
      <c r="A84" s="8">
        <v>41035800</v>
      </c>
      <c r="B84" s="8" t="s">
        <v>68</v>
      </c>
      <c r="C84" s="8">
        <v>411900</v>
      </c>
      <c r="D84" s="8">
        <v>396406.58</v>
      </c>
      <c r="E84" s="13">
        <f t="shared" si="1"/>
        <v>96.23854819130857</v>
      </c>
    </row>
    <row r="85" spans="1:5" ht="12.75">
      <c r="A85" s="9" t="s">
        <v>69</v>
      </c>
      <c r="B85" s="9"/>
      <c r="C85" s="9">
        <v>70394641</v>
      </c>
      <c r="D85" s="9">
        <v>91863424.52</v>
      </c>
      <c r="E85" s="14">
        <f t="shared" si="1"/>
        <v>130.4977526911459</v>
      </c>
    </row>
    <row r="86" spans="1:5" ht="12.75">
      <c r="A86" s="9" t="s">
        <v>70</v>
      </c>
      <c r="B86" s="9"/>
      <c r="C86" s="9">
        <v>284418580</v>
      </c>
      <c r="D86" s="9">
        <v>305210679.71999997</v>
      </c>
      <c r="E86" s="14">
        <f t="shared" si="1"/>
        <v>107.31038728904419</v>
      </c>
    </row>
    <row r="87" ht="12.75">
      <c r="B87" s="16" t="s">
        <v>347</v>
      </c>
    </row>
    <row r="88" spans="1:5" ht="12.75">
      <c r="A88" s="7" t="s">
        <v>2</v>
      </c>
      <c r="B88" s="7" t="s">
        <v>18</v>
      </c>
      <c r="C88" s="7" t="s">
        <v>19</v>
      </c>
      <c r="D88" s="7" t="s">
        <v>20</v>
      </c>
      <c r="E88" s="7" t="s">
        <v>21</v>
      </c>
    </row>
    <row r="89" spans="1:5" ht="12.75">
      <c r="A89" s="8">
        <v>10000000</v>
      </c>
      <c r="B89" s="8" t="s">
        <v>22</v>
      </c>
      <c r="C89" s="8">
        <v>400000</v>
      </c>
      <c r="D89" s="8">
        <v>482952.96</v>
      </c>
      <c r="E89" s="13">
        <f aca="true" t="shared" si="2" ref="E89:E133">IF(C89=0,0,D89/C89*100)</f>
        <v>120.73823999999999</v>
      </c>
    </row>
    <row r="90" spans="1:5" ht="12.75">
      <c r="A90" s="8">
        <v>18000000</v>
      </c>
      <c r="B90" s="8" t="s">
        <v>31</v>
      </c>
      <c r="C90" s="8">
        <v>0</v>
      </c>
      <c r="D90" s="8">
        <v>-11455.64</v>
      </c>
      <c r="E90" s="13">
        <f t="shared" si="2"/>
        <v>0</v>
      </c>
    </row>
    <row r="91" spans="1:5" ht="12.75">
      <c r="A91" s="8">
        <v>18040000</v>
      </c>
      <c r="B91" s="8" t="s">
        <v>237</v>
      </c>
      <c r="C91" s="8">
        <v>0</v>
      </c>
      <c r="D91" s="8">
        <v>-11455.64</v>
      </c>
      <c r="E91" s="13">
        <f t="shared" si="2"/>
        <v>0</v>
      </c>
    </row>
    <row r="92" spans="1:5" ht="12.75">
      <c r="A92" s="8">
        <v>18041500</v>
      </c>
      <c r="B92" s="8" t="s">
        <v>339</v>
      </c>
      <c r="C92" s="8">
        <v>0</v>
      </c>
      <c r="D92" s="8">
        <v>-11455.64</v>
      </c>
      <c r="E92" s="13">
        <f t="shared" si="2"/>
        <v>0</v>
      </c>
    </row>
    <row r="93" spans="1:5" ht="12.75">
      <c r="A93" s="8">
        <v>19000000</v>
      </c>
      <c r="B93" s="8" t="s">
        <v>42</v>
      </c>
      <c r="C93" s="8">
        <v>400000</v>
      </c>
      <c r="D93" s="8">
        <v>494408.6</v>
      </c>
      <c r="E93" s="13">
        <f t="shared" si="2"/>
        <v>123.60215</v>
      </c>
    </row>
    <row r="94" spans="1:5" ht="12.75">
      <c r="A94" s="8">
        <v>19010000</v>
      </c>
      <c r="B94" s="8" t="s">
        <v>43</v>
      </c>
      <c r="C94" s="8">
        <v>400000</v>
      </c>
      <c r="D94" s="8">
        <v>494406.1</v>
      </c>
      <c r="E94" s="13">
        <f t="shared" si="2"/>
        <v>123.601525</v>
      </c>
    </row>
    <row r="95" spans="1:5" ht="12.75">
      <c r="A95" s="8">
        <v>19010100</v>
      </c>
      <c r="B95" s="8" t="s">
        <v>240</v>
      </c>
      <c r="C95" s="8">
        <v>0</v>
      </c>
      <c r="D95" s="8">
        <v>113956.37</v>
      </c>
      <c r="E95" s="13">
        <f t="shared" si="2"/>
        <v>0</v>
      </c>
    </row>
    <row r="96" spans="1:5" ht="12.75">
      <c r="A96" s="8">
        <v>19010200</v>
      </c>
      <c r="B96" s="8" t="s">
        <v>241</v>
      </c>
      <c r="C96" s="8">
        <v>0</v>
      </c>
      <c r="D96" s="8">
        <v>757.91</v>
      </c>
      <c r="E96" s="13">
        <f t="shared" si="2"/>
        <v>0</v>
      </c>
    </row>
    <row r="97" spans="1:5" ht="12.75">
      <c r="A97" s="8">
        <v>19010300</v>
      </c>
      <c r="B97" s="8" t="s">
        <v>44</v>
      </c>
      <c r="C97" s="8">
        <v>400000</v>
      </c>
      <c r="D97" s="8">
        <v>379691.82</v>
      </c>
      <c r="E97" s="13">
        <f t="shared" si="2"/>
        <v>94.922955</v>
      </c>
    </row>
    <row r="98" spans="1:5" ht="12.75">
      <c r="A98" s="8">
        <v>19050000</v>
      </c>
      <c r="B98" s="8" t="s">
        <v>325</v>
      </c>
      <c r="C98" s="8">
        <v>0</v>
      </c>
      <c r="D98" s="8">
        <v>2.5</v>
      </c>
      <c r="E98" s="13">
        <f t="shared" si="2"/>
        <v>0</v>
      </c>
    </row>
    <row r="99" spans="1:5" ht="12.75">
      <c r="A99" s="8">
        <v>19050300</v>
      </c>
      <c r="B99" s="8" t="s">
        <v>326</v>
      </c>
      <c r="C99" s="8">
        <v>0</v>
      </c>
      <c r="D99" s="8">
        <v>2.5</v>
      </c>
      <c r="E99" s="13">
        <f t="shared" si="2"/>
        <v>0</v>
      </c>
    </row>
    <row r="100" spans="1:5" ht="12.75">
      <c r="A100" s="8">
        <v>20000000</v>
      </c>
      <c r="B100" s="8" t="s">
        <v>45</v>
      </c>
      <c r="C100" s="8">
        <v>3910257.416666667</v>
      </c>
      <c r="D100" s="8">
        <v>25874888.19</v>
      </c>
      <c r="E100" s="13">
        <f t="shared" si="2"/>
        <v>661.7182817610324</v>
      </c>
    </row>
    <row r="101" spans="1:5" ht="12.75">
      <c r="A101" s="8">
        <v>21000000</v>
      </c>
      <c r="B101" s="8" t="s">
        <v>46</v>
      </c>
      <c r="C101" s="8">
        <v>120000</v>
      </c>
      <c r="D101" s="8">
        <v>308447.82</v>
      </c>
      <c r="E101" s="13">
        <f t="shared" si="2"/>
        <v>257.03985</v>
      </c>
    </row>
    <row r="102" spans="1:5" ht="12.75">
      <c r="A102" s="8">
        <v>21110000</v>
      </c>
      <c r="B102" s="8" t="s">
        <v>219</v>
      </c>
      <c r="C102" s="8">
        <v>120000</v>
      </c>
      <c r="D102" s="8">
        <v>308447.82</v>
      </c>
      <c r="E102" s="13">
        <f t="shared" si="2"/>
        <v>257.03985</v>
      </c>
    </row>
    <row r="103" spans="1:5" ht="12.75">
      <c r="A103" s="8">
        <v>24000000</v>
      </c>
      <c r="B103" s="8" t="s">
        <v>55</v>
      </c>
      <c r="C103" s="8">
        <v>1715822</v>
      </c>
      <c r="D103" s="8">
        <v>2647603.34</v>
      </c>
      <c r="E103" s="13">
        <f t="shared" si="2"/>
        <v>154.30524494965096</v>
      </c>
    </row>
    <row r="104" spans="1:5" ht="12.75">
      <c r="A104" s="8">
        <v>24060000</v>
      </c>
      <c r="B104" s="8" t="s">
        <v>47</v>
      </c>
      <c r="C104" s="8">
        <v>0</v>
      </c>
      <c r="D104" s="8">
        <v>1810.94</v>
      </c>
      <c r="E104" s="13">
        <f t="shared" si="2"/>
        <v>0</v>
      </c>
    </row>
    <row r="105" spans="1:5" ht="12.75">
      <c r="A105" s="8">
        <v>24062100</v>
      </c>
      <c r="B105" s="8" t="s">
        <v>220</v>
      </c>
      <c r="C105" s="8">
        <v>0</v>
      </c>
      <c r="D105" s="8">
        <v>1810.94</v>
      </c>
      <c r="E105" s="13">
        <f t="shared" si="2"/>
        <v>0</v>
      </c>
    </row>
    <row r="106" spans="1:5" ht="12.75">
      <c r="A106" s="8">
        <v>24170000</v>
      </c>
      <c r="B106" s="8" t="s">
        <v>285</v>
      </c>
      <c r="C106" s="8">
        <v>1715822</v>
      </c>
      <c r="D106" s="8">
        <v>2645792.4</v>
      </c>
      <c r="E106" s="13">
        <f t="shared" si="2"/>
        <v>154.19970136762439</v>
      </c>
    </row>
    <row r="107" spans="1:5" ht="12.75">
      <c r="A107" s="8">
        <v>25000000</v>
      </c>
      <c r="B107" s="8" t="s">
        <v>221</v>
      </c>
      <c r="C107" s="8">
        <v>2074435.416666667</v>
      </c>
      <c r="D107" s="8">
        <v>22918837.03</v>
      </c>
      <c r="E107" s="13">
        <f t="shared" si="2"/>
        <v>1104.8228759431531</v>
      </c>
    </row>
    <row r="108" spans="1:5" ht="12.75">
      <c r="A108" s="8">
        <v>25010000</v>
      </c>
      <c r="B108" s="8" t="s">
        <v>222</v>
      </c>
      <c r="C108" s="8">
        <v>2074435.416666667</v>
      </c>
      <c r="D108" s="8">
        <v>15491556.99</v>
      </c>
      <c r="E108" s="13">
        <f t="shared" si="2"/>
        <v>746.7842510562612</v>
      </c>
    </row>
    <row r="109" spans="1:5" ht="12.75">
      <c r="A109" s="8">
        <v>25010100</v>
      </c>
      <c r="B109" s="8" t="s">
        <v>223</v>
      </c>
      <c r="C109" s="8">
        <v>1801712.5</v>
      </c>
      <c r="D109" s="8">
        <v>1688170.65</v>
      </c>
      <c r="E109" s="13">
        <f t="shared" si="2"/>
        <v>93.69811498782408</v>
      </c>
    </row>
    <row r="110" spans="1:5" ht="12.75">
      <c r="A110" s="8">
        <v>25010200</v>
      </c>
      <c r="B110" s="8" t="s">
        <v>224</v>
      </c>
      <c r="C110" s="8">
        <v>22750</v>
      </c>
      <c r="D110" s="8">
        <v>0</v>
      </c>
      <c r="E110" s="13">
        <f t="shared" si="2"/>
        <v>0</v>
      </c>
    </row>
    <row r="111" spans="1:5" ht="12.75">
      <c r="A111" s="8">
        <v>25010300</v>
      </c>
      <c r="B111" s="8" t="s">
        <v>225</v>
      </c>
      <c r="C111" s="8">
        <v>245947.91666666663</v>
      </c>
      <c r="D111" s="8">
        <v>329201.71</v>
      </c>
      <c r="E111" s="13">
        <f t="shared" si="2"/>
        <v>133.85017220786924</v>
      </c>
    </row>
    <row r="112" spans="1:5" ht="12.75">
      <c r="A112" s="8">
        <v>25010400</v>
      </c>
      <c r="B112" s="8" t="s">
        <v>226</v>
      </c>
      <c r="C112" s="8">
        <v>4025</v>
      </c>
      <c r="D112" s="8">
        <v>13474184.63</v>
      </c>
      <c r="E112" s="13">
        <f t="shared" si="2"/>
        <v>334762.3510559006</v>
      </c>
    </row>
    <row r="113" spans="1:5" ht="12.75">
      <c r="A113" s="8">
        <v>25020000</v>
      </c>
      <c r="B113" s="8" t="s">
        <v>299</v>
      </c>
      <c r="C113" s="8">
        <v>0</v>
      </c>
      <c r="D113" s="8">
        <v>7427280.04</v>
      </c>
      <c r="E113" s="13">
        <f t="shared" si="2"/>
        <v>0</v>
      </c>
    </row>
    <row r="114" spans="1:5" ht="12.75">
      <c r="A114" s="8">
        <v>25020100</v>
      </c>
      <c r="B114" s="8" t="s">
        <v>300</v>
      </c>
      <c r="C114" s="8">
        <v>0</v>
      </c>
      <c r="D114" s="8">
        <v>6077727.95</v>
      </c>
      <c r="E114" s="13">
        <f t="shared" si="2"/>
        <v>0</v>
      </c>
    </row>
    <row r="115" spans="1:5" ht="12.75">
      <c r="A115" s="8">
        <v>25020200</v>
      </c>
      <c r="B115" s="8" t="s">
        <v>315</v>
      </c>
      <c r="C115" s="8">
        <v>0</v>
      </c>
      <c r="D115" s="8">
        <v>1349552.09</v>
      </c>
      <c r="E115" s="13">
        <f t="shared" si="2"/>
        <v>0</v>
      </c>
    </row>
    <row r="116" spans="1:5" ht="12.75">
      <c r="A116" s="8">
        <v>30000000</v>
      </c>
      <c r="B116" s="8" t="s">
        <v>243</v>
      </c>
      <c r="C116" s="8">
        <v>100000</v>
      </c>
      <c r="D116" s="8">
        <v>232949.32</v>
      </c>
      <c r="E116" s="13">
        <f t="shared" si="2"/>
        <v>232.94932</v>
      </c>
    </row>
    <row r="117" spans="1:5" ht="12.75">
      <c r="A117" s="8">
        <v>31000000</v>
      </c>
      <c r="B117" s="8" t="s">
        <v>340</v>
      </c>
      <c r="C117" s="8">
        <v>0</v>
      </c>
      <c r="D117" s="8">
        <v>144660</v>
      </c>
      <c r="E117" s="13">
        <f t="shared" si="2"/>
        <v>0</v>
      </c>
    </row>
    <row r="118" spans="1:5" ht="12.75">
      <c r="A118" s="8">
        <v>31030000</v>
      </c>
      <c r="B118" s="8" t="s">
        <v>341</v>
      </c>
      <c r="C118" s="8">
        <v>0</v>
      </c>
      <c r="D118" s="8">
        <v>144660</v>
      </c>
      <c r="E118" s="13">
        <f t="shared" si="2"/>
        <v>0</v>
      </c>
    </row>
    <row r="119" spans="1:5" ht="12.75">
      <c r="A119" s="8">
        <v>33000000</v>
      </c>
      <c r="B119" s="8" t="s">
        <v>244</v>
      </c>
      <c r="C119" s="8">
        <v>100000</v>
      </c>
      <c r="D119" s="8">
        <v>88289.32</v>
      </c>
      <c r="E119" s="13">
        <f t="shared" si="2"/>
        <v>88.28932</v>
      </c>
    </row>
    <row r="120" spans="1:5" ht="12.75">
      <c r="A120" s="8">
        <v>33010000</v>
      </c>
      <c r="B120" s="8" t="s">
        <v>245</v>
      </c>
      <c r="C120" s="8">
        <v>100000</v>
      </c>
      <c r="D120" s="8">
        <v>88289.32</v>
      </c>
      <c r="E120" s="13">
        <f t="shared" si="2"/>
        <v>88.28932</v>
      </c>
    </row>
    <row r="121" spans="1:5" ht="12.75">
      <c r="A121" s="8">
        <v>33010100</v>
      </c>
      <c r="B121" s="8" t="s">
        <v>246</v>
      </c>
      <c r="C121" s="8">
        <v>100000</v>
      </c>
      <c r="D121" s="8">
        <v>62897.62</v>
      </c>
      <c r="E121" s="13">
        <f t="shared" si="2"/>
        <v>62.897619999999996</v>
      </c>
    </row>
    <row r="122" spans="1:5" ht="12.75">
      <c r="A122" s="8">
        <v>33010400</v>
      </c>
      <c r="B122" s="8" t="s">
        <v>329</v>
      </c>
      <c r="C122" s="8">
        <v>0</v>
      </c>
      <c r="D122" s="8">
        <v>25391.7</v>
      </c>
      <c r="E122" s="13">
        <f t="shared" si="2"/>
        <v>0</v>
      </c>
    </row>
    <row r="123" spans="1:5" ht="12.75">
      <c r="A123" s="8">
        <v>40000000</v>
      </c>
      <c r="B123" s="8" t="s">
        <v>56</v>
      </c>
      <c r="C123" s="8">
        <v>16372698</v>
      </c>
      <c r="D123" s="8">
        <v>8437013</v>
      </c>
      <c r="E123" s="13">
        <f t="shared" si="2"/>
        <v>51.53098774557498</v>
      </c>
    </row>
    <row r="124" spans="1:5" ht="12.75">
      <c r="A124" s="8">
        <v>41000000</v>
      </c>
      <c r="B124" s="8" t="s">
        <v>57</v>
      </c>
      <c r="C124" s="8">
        <v>13051721</v>
      </c>
      <c r="D124" s="8">
        <v>7211978.37</v>
      </c>
      <c r="E124" s="13">
        <f t="shared" si="2"/>
        <v>55.2569149309888</v>
      </c>
    </row>
    <row r="125" spans="1:5" ht="12.75">
      <c r="A125" s="8">
        <v>41030000</v>
      </c>
      <c r="B125" s="8" t="s">
        <v>60</v>
      </c>
      <c r="C125" s="8">
        <v>13051721</v>
      </c>
      <c r="D125" s="8">
        <v>7211978.37</v>
      </c>
      <c r="E125" s="13">
        <f t="shared" si="2"/>
        <v>55.2569149309888</v>
      </c>
    </row>
    <row r="126" spans="1:5" ht="12.75">
      <c r="A126" s="8">
        <v>41035000</v>
      </c>
      <c r="B126" s="8" t="s">
        <v>67</v>
      </c>
      <c r="C126" s="8">
        <v>10051721</v>
      </c>
      <c r="D126" s="8">
        <v>7211978.37</v>
      </c>
      <c r="E126" s="13">
        <f t="shared" si="2"/>
        <v>71.74869228861405</v>
      </c>
    </row>
    <row r="127" spans="1:5" ht="12.75">
      <c r="A127" s="8">
        <v>41035200</v>
      </c>
      <c r="B127" s="8" t="s">
        <v>345</v>
      </c>
      <c r="C127" s="8">
        <v>3000000</v>
      </c>
      <c r="D127" s="8">
        <v>0</v>
      </c>
      <c r="E127" s="13">
        <f t="shared" si="2"/>
        <v>0</v>
      </c>
    </row>
    <row r="128" spans="1:5" ht="12.75">
      <c r="A128" s="8">
        <v>42000000</v>
      </c>
      <c r="B128" s="8" t="s">
        <v>330</v>
      </c>
      <c r="C128" s="8">
        <v>3320977</v>
      </c>
      <c r="D128" s="8">
        <v>1225034.63</v>
      </c>
      <c r="E128" s="13">
        <f t="shared" si="2"/>
        <v>36.88777820502821</v>
      </c>
    </row>
    <row r="129" spans="1:5" ht="12.75">
      <c r="A129" s="8">
        <v>42020000</v>
      </c>
      <c r="B129" s="8" t="s">
        <v>331</v>
      </c>
      <c r="C129" s="8">
        <v>3320977</v>
      </c>
      <c r="D129" s="8">
        <v>1225034.63</v>
      </c>
      <c r="E129" s="13">
        <f t="shared" si="2"/>
        <v>36.88777820502821</v>
      </c>
    </row>
    <row r="130" spans="1:5" ht="12.75">
      <c r="A130" s="8">
        <v>50000000</v>
      </c>
      <c r="B130" s="8" t="s">
        <v>227</v>
      </c>
      <c r="C130" s="8">
        <v>318616</v>
      </c>
      <c r="D130" s="8">
        <v>301512.36</v>
      </c>
      <c r="E130" s="13">
        <f t="shared" si="2"/>
        <v>94.63189544781179</v>
      </c>
    </row>
    <row r="131" spans="1:5" ht="12.75">
      <c r="A131" s="8">
        <v>50110000</v>
      </c>
      <c r="B131" s="8" t="s">
        <v>228</v>
      </c>
      <c r="C131" s="8">
        <v>318616</v>
      </c>
      <c r="D131" s="8">
        <v>301512.36</v>
      </c>
      <c r="E131" s="13">
        <f t="shared" si="2"/>
        <v>94.63189544781179</v>
      </c>
    </row>
    <row r="132" spans="1:5" ht="12.75">
      <c r="A132" s="9" t="s">
        <v>69</v>
      </c>
      <c r="B132" s="9"/>
      <c r="C132" s="9">
        <v>4728873.416666667</v>
      </c>
      <c r="D132" s="9">
        <v>26892302.830000002</v>
      </c>
      <c r="E132" s="14">
        <f t="shared" si="2"/>
        <v>568.6830765065414</v>
      </c>
    </row>
    <row r="133" spans="1:5" ht="12.75">
      <c r="A133" s="9" t="s">
        <v>70</v>
      </c>
      <c r="B133" s="9"/>
      <c r="C133" s="9">
        <v>21101571.416666668</v>
      </c>
      <c r="D133" s="9">
        <v>35329315.83</v>
      </c>
      <c r="E133" s="14">
        <f t="shared" si="2"/>
        <v>167.42504684791305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7" sqref="G2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348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22350387</v>
      </c>
      <c r="E6" s="12">
        <v>13170515</v>
      </c>
      <c r="F6" s="12">
        <v>11220307.57</v>
      </c>
      <c r="G6" s="12">
        <v>0</v>
      </c>
      <c r="H6" s="12">
        <v>11192719.61</v>
      </c>
      <c r="I6" s="12">
        <v>27587.96</v>
      </c>
      <c r="J6" s="12">
        <v>34610.24</v>
      </c>
      <c r="K6" s="12">
        <f aca="true" t="shared" si="0" ref="K6:K69">E6-F6</f>
        <v>1950207.4299999997</v>
      </c>
      <c r="L6" s="12">
        <f aca="true" t="shared" si="1" ref="L6:L69">D6-F6</f>
        <v>11130079.43</v>
      </c>
      <c r="M6" s="12">
        <f aca="true" t="shared" si="2" ref="M6:M69">IF(E6=0,0,(F6/E6)*100)</f>
        <v>85.1926258768165</v>
      </c>
      <c r="N6" s="12">
        <f aca="true" t="shared" si="3" ref="N6:N69">D6-H6</f>
        <v>11157667.39</v>
      </c>
      <c r="O6" s="12">
        <f aca="true" t="shared" si="4" ref="O6:O69">E6-H6</f>
        <v>1977795.3900000006</v>
      </c>
      <c r="P6" s="12">
        <f aca="true" t="shared" si="5" ref="P6:P69">IF(E6=0,0,(H6/E6)*100)</f>
        <v>84.98315828955815</v>
      </c>
    </row>
    <row r="7" spans="1:16" ht="12.75">
      <c r="A7" s="4" t="s">
        <v>76</v>
      </c>
      <c r="B7" s="5" t="s">
        <v>77</v>
      </c>
      <c r="C7" s="6">
        <v>20946539</v>
      </c>
      <c r="D7" s="6">
        <v>22350387</v>
      </c>
      <c r="E7" s="6">
        <v>13170515</v>
      </c>
      <c r="F7" s="6">
        <v>11220307.57</v>
      </c>
      <c r="G7" s="6">
        <v>0</v>
      </c>
      <c r="H7" s="6">
        <v>11192719.61</v>
      </c>
      <c r="I7" s="6">
        <v>27587.96</v>
      </c>
      <c r="J7" s="6">
        <v>34610.24</v>
      </c>
      <c r="K7" s="6">
        <f t="shared" si="0"/>
        <v>1950207.4299999997</v>
      </c>
      <c r="L7" s="6">
        <f t="shared" si="1"/>
        <v>11130079.43</v>
      </c>
      <c r="M7" s="6">
        <f t="shared" si="2"/>
        <v>85.1926258768165</v>
      </c>
      <c r="N7" s="6">
        <f t="shared" si="3"/>
        <v>11157667.39</v>
      </c>
      <c r="O7" s="6">
        <f t="shared" si="4"/>
        <v>1977795.3900000006</v>
      </c>
      <c r="P7" s="6">
        <f t="shared" si="5"/>
        <v>84.98315828955815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444365</v>
      </c>
      <c r="F8" s="12">
        <v>354210.63</v>
      </c>
      <c r="G8" s="12">
        <v>0</v>
      </c>
      <c r="H8" s="12">
        <v>354210.63</v>
      </c>
      <c r="I8" s="12">
        <v>0</v>
      </c>
      <c r="J8" s="12">
        <v>0</v>
      </c>
      <c r="K8" s="12">
        <f t="shared" si="0"/>
        <v>90154.37</v>
      </c>
      <c r="L8" s="12">
        <f t="shared" si="1"/>
        <v>414832.37</v>
      </c>
      <c r="M8" s="12">
        <f t="shared" si="2"/>
        <v>79.71164020568676</v>
      </c>
      <c r="N8" s="12">
        <f t="shared" si="3"/>
        <v>414832.37</v>
      </c>
      <c r="O8" s="12">
        <f t="shared" si="4"/>
        <v>90154.37</v>
      </c>
      <c r="P8" s="12">
        <f t="shared" si="5"/>
        <v>79.71164020568676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444365</v>
      </c>
      <c r="F9" s="6">
        <v>354210.63</v>
      </c>
      <c r="G9" s="6">
        <v>0</v>
      </c>
      <c r="H9" s="6">
        <v>354210.63</v>
      </c>
      <c r="I9" s="6">
        <v>0</v>
      </c>
      <c r="J9" s="6">
        <v>0</v>
      </c>
      <c r="K9" s="6">
        <f t="shared" si="0"/>
        <v>90154.37</v>
      </c>
      <c r="L9" s="6">
        <f t="shared" si="1"/>
        <v>414832.37</v>
      </c>
      <c r="M9" s="6">
        <f t="shared" si="2"/>
        <v>79.71164020568676</v>
      </c>
      <c r="N9" s="6">
        <f t="shared" si="3"/>
        <v>414832.37</v>
      </c>
      <c r="O9" s="6">
        <f t="shared" si="4"/>
        <v>90154.37</v>
      </c>
      <c r="P9" s="6">
        <f t="shared" si="5"/>
        <v>79.71164020568676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114607284</v>
      </c>
      <c r="E10" s="12">
        <v>72449047</v>
      </c>
      <c r="F10" s="12">
        <v>66771582.52999998</v>
      </c>
      <c r="G10" s="12">
        <v>4.82</v>
      </c>
      <c r="H10" s="12">
        <v>66624571.26</v>
      </c>
      <c r="I10" s="12">
        <v>147011.27</v>
      </c>
      <c r="J10" s="12">
        <v>22179.18</v>
      </c>
      <c r="K10" s="12">
        <f t="shared" si="0"/>
        <v>5677464.470000021</v>
      </c>
      <c r="L10" s="12">
        <f t="shared" si="1"/>
        <v>47835701.47000002</v>
      </c>
      <c r="M10" s="12">
        <f t="shared" si="2"/>
        <v>92.16350703688342</v>
      </c>
      <c r="N10" s="12">
        <f t="shared" si="3"/>
        <v>47982712.74</v>
      </c>
      <c r="O10" s="12">
        <f t="shared" si="4"/>
        <v>5824475.740000002</v>
      </c>
      <c r="P10" s="12">
        <f t="shared" si="5"/>
        <v>91.96059026145645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20705595</v>
      </c>
      <c r="E11" s="6">
        <v>12760995</v>
      </c>
      <c r="F11" s="6">
        <v>11521945.630000003</v>
      </c>
      <c r="G11" s="6">
        <v>0</v>
      </c>
      <c r="H11" s="6">
        <v>11500513.260000004</v>
      </c>
      <c r="I11" s="6">
        <v>21432.37</v>
      </c>
      <c r="J11" s="6">
        <v>63.59</v>
      </c>
      <c r="K11" s="6">
        <f t="shared" si="0"/>
        <v>1239049.3699999973</v>
      </c>
      <c r="L11" s="6">
        <f t="shared" si="1"/>
        <v>9183649.369999997</v>
      </c>
      <c r="M11" s="6">
        <f t="shared" si="2"/>
        <v>90.29033888031461</v>
      </c>
      <c r="N11" s="6">
        <f t="shared" si="3"/>
        <v>9205081.739999996</v>
      </c>
      <c r="O11" s="6">
        <f t="shared" si="4"/>
        <v>1260481.7399999965</v>
      </c>
      <c r="P11" s="6">
        <f t="shared" si="5"/>
        <v>90.12238669476795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85358736</v>
      </c>
      <c r="E12" s="6">
        <v>54526956</v>
      </c>
      <c r="F12" s="6">
        <v>50613041.230000004</v>
      </c>
      <c r="G12" s="6">
        <v>0</v>
      </c>
      <c r="H12" s="6">
        <v>50487463.83000002</v>
      </c>
      <c r="I12" s="6">
        <v>125577.4</v>
      </c>
      <c r="J12" s="6">
        <v>22115.59</v>
      </c>
      <c r="K12" s="6">
        <f t="shared" si="0"/>
        <v>3913914.769999996</v>
      </c>
      <c r="L12" s="6">
        <f t="shared" si="1"/>
        <v>34745694.769999996</v>
      </c>
      <c r="M12" s="6">
        <f t="shared" si="2"/>
        <v>92.82205526015427</v>
      </c>
      <c r="N12" s="6">
        <f t="shared" si="3"/>
        <v>34871272.16999998</v>
      </c>
      <c r="O12" s="6">
        <f t="shared" si="4"/>
        <v>4039492.1699999794</v>
      </c>
      <c r="P12" s="6">
        <f t="shared" si="5"/>
        <v>92.59175192174678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1398765</v>
      </c>
      <c r="F13" s="6">
        <v>1318931.53</v>
      </c>
      <c r="G13" s="6">
        <v>0</v>
      </c>
      <c r="H13" s="6">
        <v>1318931.53</v>
      </c>
      <c r="I13" s="6">
        <v>0</v>
      </c>
      <c r="J13" s="6">
        <v>0</v>
      </c>
      <c r="K13" s="6">
        <f t="shared" si="0"/>
        <v>79833.46999999997</v>
      </c>
      <c r="L13" s="6">
        <f t="shared" si="1"/>
        <v>1126033.47</v>
      </c>
      <c r="M13" s="6">
        <f t="shared" si="2"/>
        <v>94.29257452109539</v>
      </c>
      <c r="N13" s="6">
        <f t="shared" si="3"/>
        <v>1126033.47</v>
      </c>
      <c r="O13" s="6">
        <f t="shared" si="4"/>
        <v>79833.46999999997</v>
      </c>
      <c r="P13" s="6">
        <f t="shared" si="5"/>
        <v>94.29257452109539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974251</v>
      </c>
      <c r="F14" s="6">
        <v>887482.08</v>
      </c>
      <c r="G14" s="6">
        <v>4.82</v>
      </c>
      <c r="H14" s="6">
        <v>887482.08</v>
      </c>
      <c r="I14" s="6">
        <v>0</v>
      </c>
      <c r="J14" s="6">
        <v>0</v>
      </c>
      <c r="K14" s="6">
        <f t="shared" si="0"/>
        <v>86768.92000000004</v>
      </c>
      <c r="L14" s="6">
        <f t="shared" si="1"/>
        <v>809814.92</v>
      </c>
      <c r="M14" s="6">
        <f t="shared" si="2"/>
        <v>91.09378178723962</v>
      </c>
      <c r="N14" s="6">
        <f t="shared" si="3"/>
        <v>809814.92</v>
      </c>
      <c r="O14" s="6">
        <f t="shared" si="4"/>
        <v>86768.92000000004</v>
      </c>
      <c r="P14" s="6">
        <f t="shared" si="5"/>
        <v>91.09378178723962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43813</v>
      </c>
      <c r="F15" s="6">
        <v>41912.34</v>
      </c>
      <c r="G15" s="6">
        <v>0</v>
      </c>
      <c r="H15" s="6">
        <v>41912.34</v>
      </c>
      <c r="I15" s="6">
        <v>0</v>
      </c>
      <c r="J15" s="6">
        <v>0</v>
      </c>
      <c r="K15" s="6">
        <f t="shared" si="0"/>
        <v>1900.6600000000035</v>
      </c>
      <c r="L15" s="6">
        <f t="shared" si="1"/>
        <v>33200.66</v>
      </c>
      <c r="M15" s="6">
        <f t="shared" si="2"/>
        <v>95.66188117681965</v>
      </c>
      <c r="N15" s="6">
        <f t="shared" si="3"/>
        <v>33200.66</v>
      </c>
      <c r="O15" s="6">
        <f t="shared" si="4"/>
        <v>1900.6600000000035</v>
      </c>
      <c r="P15" s="6">
        <f t="shared" si="5"/>
        <v>95.66188117681965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566299</v>
      </c>
      <c r="F16" s="6">
        <v>490405.66</v>
      </c>
      <c r="G16" s="6">
        <v>0</v>
      </c>
      <c r="H16" s="6">
        <v>490405.66</v>
      </c>
      <c r="I16" s="6">
        <v>0</v>
      </c>
      <c r="J16" s="6">
        <v>0</v>
      </c>
      <c r="K16" s="6">
        <f t="shared" si="0"/>
        <v>75893.34000000003</v>
      </c>
      <c r="L16" s="6">
        <f t="shared" si="1"/>
        <v>432317.34</v>
      </c>
      <c r="M16" s="6">
        <f t="shared" si="2"/>
        <v>86.59836234921833</v>
      </c>
      <c r="N16" s="6">
        <f t="shared" si="3"/>
        <v>432317.34</v>
      </c>
      <c r="O16" s="6">
        <f t="shared" si="4"/>
        <v>75893.34000000003</v>
      </c>
      <c r="P16" s="6">
        <f t="shared" si="5"/>
        <v>86.59836234921833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719735</v>
      </c>
      <c r="F17" s="6">
        <v>692399.52</v>
      </c>
      <c r="G17" s="6">
        <v>0</v>
      </c>
      <c r="H17" s="6">
        <v>692399.52</v>
      </c>
      <c r="I17" s="6">
        <v>0</v>
      </c>
      <c r="J17" s="6">
        <v>0</v>
      </c>
      <c r="K17" s="6">
        <f t="shared" si="0"/>
        <v>27335.47999999998</v>
      </c>
      <c r="L17" s="6">
        <f t="shared" si="1"/>
        <v>625596.48</v>
      </c>
      <c r="M17" s="6">
        <f t="shared" si="2"/>
        <v>96.20200768338347</v>
      </c>
      <c r="N17" s="6">
        <f t="shared" si="3"/>
        <v>625596.48</v>
      </c>
      <c r="O17" s="6">
        <f t="shared" si="4"/>
        <v>27335.47999999998</v>
      </c>
      <c r="P17" s="6">
        <f t="shared" si="5"/>
        <v>96.20200768338347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288785</v>
      </c>
      <c r="F18" s="6">
        <v>264577.68</v>
      </c>
      <c r="G18" s="6">
        <v>0</v>
      </c>
      <c r="H18" s="6">
        <v>264576.18</v>
      </c>
      <c r="I18" s="6">
        <v>1.5</v>
      </c>
      <c r="J18" s="6">
        <v>0</v>
      </c>
      <c r="K18" s="6">
        <f t="shared" si="0"/>
        <v>24207.320000000007</v>
      </c>
      <c r="L18" s="6">
        <f t="shared" si="1"/>
        <v>257550.32</v>
      </c>
      <c r="M18" s="6">
        <f t="shared" si="2"/>
        <v>91.61752861125059</v>
      </c>
      <c r="N18" s="6">
        <f t="shared" si="3"/>
        <v>257551.82</v>
      </c>
      <c r="O18" s="6">
        <f t="shared" si="4"/>
        <v>24208.820000000007</v>
      </c>
      <c r="P18" s="6">
        <f t="shared" si="5"/>
        <v>91.6170091936908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415782</v>
      </c>
      <c r="F19" s="6">
        <v>351706.25</v>
      </c>
      <c r="G19" s="6">
        <v>0</v>
      </c>
      <c r="H19" s="6">
        <v>351706.25</v>
      </c>
      <c r="I19" s="6">
        <v>0</v>
      </c>
      <c r="J19" s="6">
        <v>0</v>
      </c>
      <c r="K19" s="6">
        <f t="shared" si="0"/>
        <v>64075.75</v>
      </c>
      <c r="L19" s="6">
        <f t="shared" si="1"/>
        <v>360619.75</v>
      </c>
      <c r="M19" s="6">
        <f t="shared" si="2"/>
        <v>84.58909957622024</v>
      </c>
      <c r="N19" s="6">
        <f t="shared" si="3"/>
        <v>360619.75</v>
      </c>
      <c r="O19" s="6">
        <f t="shared" si="4"/>
        <v>64075.75</v>
      </c>
      <c r="P19" s="6">
        <f t="shared" si="5"/>
        <v>84.58909957622024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753666</v>
      </c>
      <c r="F20" s="6">
        <v>589180.61</v>
      </c>
      <c r="G20" s="6">
        <v>0</v>
      </c>
      <c r="H20" s="6">
        <v>589180.61</v>
      </c>
      <c r="I20" s="6">
        <v>0</v>
      </c>
      <c r="J20" s="6">
        <v>0</v>
      </c>
      <c r="K20" s="6">
        <f t="shared" si="0"/>
        <v>164485.39</v>
      </c>
      <c r="L20" s="6">
        <f t="shared" si="1"/>
        <v>261224.39</v>
      </c>
      <c r="M20" s="6">
        <f t="shared" si="2"/>
        <v>78.17529383042356</v>
      </c>
      <c r="N20" s="6">
        <f t="shared" si="3"/>
        <v>261224.39</v>
      </c>
      <c r="O20" s="6">
        <f t="shared" si="4"/>
        <v>164485.39</v>
      </c>
      <c r="P20" s="6">
        <f t="shared" si="5"/>
        <v>78.17529383042356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48042398</v>
      </c>
      <c r="E21" s="12">
        <v>27497414</v>
      </c>
      <c r="F21" s="12">
        <v>26829961.849999998</v>
      </c>
      <c r="G21" s="12">
        <v>0</v>
      </c>
      <c r="H21" s="12">
        <v>26736998.710000005</v>
      </c>
      <c r="I21" s="12">
        <v>92963.14</v>
      </c>
      <c r="J21" s="12">
        <v>0</v>
      </c>
      <c r="K21" s="12">
        <f t="shared" si="0"/>
        <v>667452.1500000022</v>
      </c>
      <c r="L21" s="12">
        <f t="shared" si="1"/>
        <v>21212436.150000002</v>
      </c>
      <c r="M21" s="12">
        <f t="shared" si="2"/>
        <v>97.5726730157243</v>
      </c>
      <c r="N21" s="12">
        <f t="shared" si="3"/>
        <v>21305399.289999995</v>
      </c>
      <c r="O21" s="12">
        <f t="shared" si="4"/>
        <v>760415.2899999954</v>
      </c>
      <c r="P21" s="12">
        <f t="shared" si="5"/>
        <v>97.23459344213244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17829679</v>
      </c>
      <c r="F22" s="6">
        <v>17407470.499999996</v>
      </c>
      <c r="G22" s="6">
        <v>0</v>
      </c>
      <c r="H22" s="6">
        <v>17378692.2</v>
      </c>
      <c r="I22" s="6">
        <v>28778.3</v>
      </c>
      <c r="J22" s="6">
        <v>0</v>
      </c>
      <c r="K22" s="6">
        <f t="shared" si="0"/>
        <v>422208.5000000037</v>
      </c>
      <c r="L22" s="6">
        <f t="shared" si="1"/>
        <v>13749930.500000004</v>
      </c>
      <c r="M22" s="6">
        <f t="shared" si="2"/>
        <v>97.63199045815686</v>
      </c>
      <c r="N22" s="6">
        <f t="shared" si="3"/>
        <v>13778708.8</v>
      </c>
      <c r="O22" s="6">
        <f t="shared" si="4"/>
        <v>450986.80000000075</v>
      </c>
      <c r="P22" s="6">
        <f t="shared" si="5"/>
        <v>97.4705837384958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16802445</v>
      </c>
      <c r="E23" s="6">
        <v>9603667</v>
      </c>
      <c r="F23" s="6">
        <v>9369423.35</v>
      </c>
      <c r="G23" s="6">
        <v>0</v>
      </c>
      <c r="H23" s="6">
        <v>9305238.509999998</v>
      </c>
      <c r="I23" s="6">
        <v>64184.84</v>
      </c>
      <c r="J23" s="6">
        <v>0</v>
      </c>
      <c r="K23" s="6">
        <f t="shared" si="0"/>
        <v>234243.65000000037</v>
      </c>
      <c r="L23" s="6">
        <f t="shared" si="1"/>
        <v>7433021.65</v>
      </c>
      <c r="M23" s="6">
        <f t="shared" si="2"/>
        <v>97.56089366697115</v>
      </c>
      <c r="N23" s="6">
        <f t="shared" si="3"/>
        <v>7497206.490000002</v>
      </c>
      <c r="O23" s="6">
        <f t="shared" si="4"/>
        <v>298428.4900000021</v>
      </c>
      <c r="P23" s="6">
        <f t="shared" si="5"/>
        <v>96.8925568743689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64068</v>
      </c>
      <c r="F24" s="6">
        <v>53068</v>
      </c>
      <c r="G24" s="6">
        <v>0</v>
      </c>
      <c r="H24" s="6">
        <v>53068</v>
      </c>
      <c r="I24" s="6">
        <v>0</v>
      </c>
      <c r="J24" s="6">
        <v>0</v>
      </c>
      <c r="K24" s="6">
        <f t="shared" si="0"/>
        <v>11000</v>
      </c>
      <c r="L24" s="6">
        <f t="shared" si="1"/>
        <v>29484</v>
      </c>
      <c r="M24" s="6">
        <f t="shared" si="2"/>
        <v>82.83074233626772</v>
      </c>
      <c r="N24" s="6">
        <f t="shared" si="3"/>
        <v>29484</v>
      </c>
      <c r="O24" s="6">
        <f t="shared" si="4"/>
        <v>11000</v>
      </c>
      <c r="P24" s="6">
        <f t="shared" si="5"/>
        <v>82.83074233626772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202482558</v>
      </c>
      <c r="E25" s="12">
        <v>115902131</v>
      </c>
      <c r="F25" s="12">
        <v>106812604.75000001</v>
      </c>
      <c r="G25" s="12">
        <v>0</v>
      </c>
      <c r="H25" s="12">
        <v>106709124.84000002</v>
      </c>
      <c r="I25" s="12">
        <v>103479.91</v>
      </c>
      <c r="J25" s="12">
        <v>155770015.13</v>
      </c>
      <c r="K25" s="12">
        <f t="shared" si="0"/>
        <v>9089526.249999985</v>
      </c>
      <c r="L25" s="12">
        <f t="shared" si="1"/>
        <v>95669953.24999999</v>
      </c>
      <c r="M25" s="12">
        <f t="shared" si="2"/>
        <v>92.15758487650241</v>
      </c>
      <c r="N25" s="12">
        <f t="shared" si="3"/>
        <v>95773433.15999998</v>
      </c>
      <c r="O25" s="12">
        <f t="shared" si="4"/>
        <v>9193006.159999982</v>
      </c>
      <c r="P25" s="12">
        <f t="shared" si="5"/>
        <v>92.06830273034412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10383803</v>
      </c>
      <c r="E26" s="6">
        <v>7077067</v>
      </c>
      <c r="F26" s="6">
        <v>5022206</v>
      </c>
      <c r="G26" s="6">
        <v>0</v>
      </c>
      <c r="H26" s="6">
        <v>5022206</v>
      </c>
      <c r="I26" s="6">
        <v>0</v>
      </c>
      <c r="J26" s="6">
        <v>6144232.26</v>
      </c>
      <c r="K26" s="6">
        <f t="shared" si="0"/>
        <v>2054861</v>
      </c>
      <c r="L26" s="6">
        <f t="shared" si="1"/>
        <v>5361597</v>
      </c>
      <c r="M26" s="6">
        <f t="shared" si="2"/>
        <v>70.96451114564833</v>
      </c>
      <c r="N26" s="6">
        <f t="shared" si="3"/>
        <v>5361597</v>
      </c>
      <c r="O26" s="6">
        <f t="shared" si="4"/>
        <v>2054861</v>
      </c>
      <c r="P26" s="6">
        <f t="shared" si="5"/>
        <v>70.96451114564833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48163.81</v>
      </c>
      <c r="F27" s="6">
        <v>48163.81</v>
      </c>
      <c r="G27" s="6">
        <v>0</v>
      </c>
      <c r="H27" s="6">
        <v>48163.81</v>
      </c>
      <c r="I27" s="6">
        <v>0</v>
      </c>
      <c r="J27" s="6">
        <v>89077.77</v>
      </c>
      <c r="K27" s="6">
        <f t="shared" si="0"/>
        <v>0</v>
      </c>
      <c r="L27" s="6">
        <f t="shared" si="1"/>
        <v>107927.19</v>
      </c>
      <c r="M27" s="6">
        <f t="shared" si="2"/>
        <v>100</v>
      </c>
      <c r="N27" s="6">
        <f t="shared" si="3"/>
        <v>107927.19</v>
      </c>
      <c r="O27" s="6">
        <f t="shared" si="4"/>
        <v>0</v>
      </c>
      <c r="P27" s="6">
        <f t="shared" si="5"/>
        <v>100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933016</v>
      </c>
      <c r="E29" s="6">
        <v>667971</v>
      </c>
      <c r="F29" s="6">
        <v>517584</v>
      </c>
      <c r="G29" s="6">
        <v>0</v>
      </c>
      <c r="H29" s="6">
        <v>517584</v>
      </c>
      <c r="I29" s="6">
        <v>0</v>
      </c>
      <c r="J29" s="6">
        <v>442731.94</v>
      </c>
      <c r="K29" s="6">
        <f t="shared" si="0"/>
        <v>150387</v>
      </c>
      <c r="L29" s="6">
        <f t="shared" si="1"/>
        <v>415432</v>
      </c>
      <c r="M29" s="6">
        <f t="shared" si="2"/>
        <v>77.48599864365369</v>
      </c>
      <c r="N29" s="6">
        <f t="shared" si="3"/>
        <v>415432</v>
      </c>
      <c r="O29" s="6">
        <f t="shared" si="4"/>
        <v>150387</v>
      </c>
      <c r="P29" s="6">
        <f t="shared" si="5"/>
        <v>77.48599864365369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18.19</v>
      </c>
      <c r="F30" s="6">
        <v>18.19</v>
      </c>
      <c r="G30" s="6">
        <v>0</v>
      </c>
      <c r="H30" s="6">
        <v>18.19</v>
      </c>
      <c r="I30" s="6">
        <v>0</v>
      </c>
      <c r="J30" s="6">
        <v>9244.08</v>
      </c>
      <c r="K30" s="6">
        <f t="shared" si="0"/>
        <v>0</v>
      </c>
      <c r="L30" s="6">
        <f t="shared" si="1"/>
        <v>15234.81</v>
      </c>
      <c r="M30" s="6">
        <f t="shared" si="2"/>
        <v>100</v>
      </c>
      <c r="N30" s="6">
        <f t="shared" si="3"/>
        <v>15234.81</v>
      </c>
      <c r="O30" s="6">
        <f t="shared" si="4"/>
        <v>0</v>
      </c>
      <c r="P30" s="6">
        <f t="shared" si="5"/>
        <v>100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516485</v>
      </c>
      <c r="E31" s="6">
        <v>395113</v>
      </c>
      <c r="F31" s="6">
        <v>275504</v>
      </c>
      <c r="G31" s="6">
        <v>0</v>
      </c>
      <c r="H31" s="6">
        <v>275504</v>
      </c>
      <c r="I31" s="6">
        <v>0</v>
      </c>
      <c r="J31" s="6">
        <v>290426.99</v>
      </c>
      <c r="K31" s="6">
        <f t="shared" si="0"/>
        <v>119609</v>
      </c>
      <c r="L31" s="6">
        <f t="shared" si="1"/>
        <v>240981</v>
      </c>
      <c r="M31" s="6">
        <f t="shared" si="2"/>
        <v>69.7279006258969</v>
      </c>
      <c r="N31" s="6">
        <f t="shared" si="3"/>
        <v>240981</v>
      </c>
      <c r="O31" s="6">
        <f t="shared" si="4"/>
        <v>119609</v>
      </c>
      <c r="P31" s="6">
        <f t="shared" si="5"/>
        <v>69.7279006258969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8264.91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2195983</v>
      </c>
      <c r="E34" s="6">
        <v>1392042</v>
      </c>
      <c r="F34" s="6">
        <v>861462</v>
      </c>
      <c r="G34" s="6">
        <v>0</v>
      </c>
      <c r="H34" s="6">
        <v>861462</v>
      </c>
      <c r="I34" s="6">
        <v>0</v>
      </c>
      <c r="J34" s="6">
        <v>1472839.28</v>
      </c>
      <c r="K34" s="6">
        <f t="shared" si="0"/>
        <v>530580</v>
      </c>
      <c r="L34" s="6">
        <f t="shared" si="1"/>
        <v>1334521</v>
      </c>
      <c r="M34" s="6">
        <f t="shared" si="2"/>
        <v>61.884770718124884</v>
      </c>
      <c r="N34" s="6">
        <f t="shared" si="3"/>
        <v>1334521</v>
      </c>
      <c r="O34" s="6">
        <f t="shared" si="4"/>
        <v>530580</v>
      </c>
      <c r="P34" s="6">
        <f t="shared" si="5"/>
        <v>61.884770718124884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7409.81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48147</v>
      </c>
      <c r="F36" s="6">
        <v>27100</v>
      </c>
      <c r="G36" s="6">
        <v>0</v>
      </c>
      <c r="H36" s="6">
        <v>27100</v>
      </c>
      <c r="I36" s="6">
        <v>0</v>
      </c>
      <c r="J36" s="6">
        <v>16271.02</v>
      </c>
      <c r="K36" s="6">
        <f t="shared" si="0"/>
        <v>21047</v>
      </c>
      <c r="L36" s="6">
        <f t="shared" si="1"/>
        <v>101100</v>
      </c>
      <c r="M36" s="6">
        <f t="shared" si="2"/>
        <v>56.28595758821942</v>
      </c>
      <c r="N36" s="6">
        <f t="shared" si="3"/>
        <v>101100</v>
      </c>
      <c r="O36" s="6">
        <f t="shared" si="4"/>
        <v>21047</v>
      </c>
      <c r="P36" s="6">
        <f t="shared" si="5"/>
        <v>56.28595758821942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988192</v>
      </c>
      <c r="F38" s="6">
        <v>531918</v>
      </c>
      <c r="G38" s="6">
        <v>0</v>
      </c>
      <c r="H38" s="6">
        <v>531918</v>
      </c>
      <c r="I38" s="6">
        <v>0</v>
      </c>
      <c r="J38" s="6">
        <v>687972.63</v>
      </c>
      <c r="K38" s="6">
        <f t="shared" si="0"/>
        <v>456274</v>
      </c>
      <c r="L38" s="6">
        <f t="shared" si="1"/>
        <v>1173180</v>
      </c>
      <c r="M38" s="6">
        <f t="shared" si="2"/>
        <v>53.82739386677893</v>
      </c>
      <c r="N38" s="6">
        <f t="shared" si="3"/>
        <v>1173180</v>
      </c>
      <c r="O38" s="6">
        <f t="shared" si="4"/>
        <v>456274</v>
      </c>
      <c r="P38" s="6">
        <f t="shared" si="5"/>
        <v>53.82739386677893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1261.76</v>
      </c>
      <c r="F39" s="6">
        <v>1261.76</v>
      </c>
      <c r="G39" s="6">
        <v>0</v>
      </c>
      <c r="H39" s="6">
        <v>1261.76</v>
      </c>
      <c r="I39" s="6">
        <v>0</v>
      </c>
      <c r="J39" s="6">
        <v>36385.95</v>
      </c>
      <c r="K39" s="6">
        <f t="shared" si="0"/>
        <v>0</v>
      </c>
      <c r="L39" s="6">
        <f t="shared" si="1"/>
        <v>69686.24</v>
      </c>
      <c r="M39" s="6">
        <f t="shared" si="2"/>
        <v>100</v>
      </c>
      <c r="N39" s="6">
        <f t="shared" si="3"/>
        <v>69686.24</v>
      </c>
      <c r="O39" s="6">
        <f t="shared" si="4"/>
        <v>0</v>
      </c>
      <c r="P39" s="6">
        <f t="shared" si="5"/>
        <v>100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446087.14</v>
      </c>
      <c r="F40" s="6">
        <v>446086.39</v>
      </c>
      <c r="G40" s="6">
        <v>0</v>
      </c>
      <c r="H40" s="6">
        <v>445536.18</v>
      </c>
      <c r="I40" s="6">
        <v>550.21</v>
      </c>
      <c r="J40" s="6">
        <v>550.21</v>
      </c>
      <c r="K40" s="6">
        <f t="shared" si="0"/>
        <v>0.75</v>
      </c>
      <c r="L40" s="6">
        <f t="shared" si="1"/>
        <v>311952.61</v>
      </c>
      <c r="M40" s="6">
        <f t="shared" si="2"/>
        <v>99.99983187141417</v>
      </c>
      <c r="N40" s="6">
        <f t="shared" si="3"/>
        <v>312502.82</v>
      </c>
      <c r="O40" s="6">
        <f t="shared" si="4"/>
        <v>550.960000000021</v>
      </c>
      <c r="P40" s="6">
        <f t="shared" si="5"/>
        <v>99.87649049914327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393819.66</v>
      </c>
      <c r="F41" s="6">
        <v>384676.04</v>
      </c>
      <c r="G41" s="6">
        <v>0</v>
      </c>
      <c r="H41" s="6">
        <v>384465.21</v>
      </c>
      <c r="I41" s="6">
        <v>210.83</v>
      </c>
      <c r="J41" s="6">
        <v>210.83</v>
      </c>
      <c r="K41" s="6">
        <f t="shared" si="0"/>
        <v>9143.619999999995</v>
      </c>
      <c r="L41" s="6">
        <f t="shared" si="1"/>
        <v>290338.96</v>
      </c>
      <c r="M41" s="6">
        <f t="shared" si="2"/>
        <v>97.67822154942696</v>
      </c>
      <c r="N41" s="6">
        <f t="shared" si="3"/>
        <v>290549.79</v>
      </c>
      <c r="O41" s="6">
        <f t="shared" si="4"/>
        <v>9354.449999999953</v>
      </c>
      <c r="P41" s="6">
        <f t="shared" si="5"/>
        <v>97.62468689348826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27126674.32</v>
      </c>
      <c r="F42" s="6">
        <v>27119549.91</v>
      </c>
      <c r="G42" s="6">
        <v>0</v>
      </c>
      <c r="H42" s="6">
        <v>27078861</v>
      </c>
      <c r="I42" s="6">
        <v>40688.91</v>
      </c>
      <c r="J42" s="6">
        <v>40688.5</v>
      </c>
      <c r="K42" s="6">
        <f t="shared" si="0"/>
        <v>7124.410000000149</v>
      </c>
      <c r="L42" s="6">
        <f t="shared" si="1"/>
        <v>26104269.09</v>
      </c>
      <c r="M42" s="6">
        <f t="shared" si="2"/>
        <v>99.97373651515126</v>
      </c>
      <c r="N42" s="6">
        <f t="shared" si="3"/>
        <v>26144958</v>
      </c>
      <c r="O42" s="6">
        <f t="shared" si="4"/>
        <v>47813.3200000003</v>
      </c>
      <c r="P42" s="6">
        <f t="shared" si="5"/>
        <v>99.82374057565639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1626460.44</v>
      </c>
      <c r="F43" s="6">
        <v>1590928.17</v>
      </c>
      <c r="G43" s="6">
        <v>0</v>
      </c>
      <c r="H43" s="6">
        <v>1589479.69</v>
      </c>
      <c r="I43" s="6">
        <v>1448.48</v>
      </c>
      <c r="J43" s="6">
        <v>1448.48</v>
      </c>
      <c r="K43" s="6">
        <f t="shared" si="0"/>
        <v>35532.27000000002</v>
      </c>
      <c r="L43" s="6">
        <f t="shared" si="1"/>
        <v>1274700.83</v>
      </c>
      <c r="M43" s="6">
        <f t="shared" si="2"/>
        <v>97.81536217382576</v>
      </c>
      <c r="N43" s="6">
        <f t="shared" si="3"/>
        <v>1276149.31</v>
      </c>
      <c r="O43" s="6">
        <f t="shared" si="4"/>
        <v>36980.75</v>
      </c>
      <c r="P43" s="6">
        <f t="shared" si="5"/>
        <v>97.72630498163238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4223929.43</v>
      </c>
      <c r="F44" s="6">
        <v>4153337.09</v>
      </c>
      <c r="G44" s="6">
        <v>0</v>
      </c>
      <c r="H44" s="6">
        <v>4152250.43</v>
      </c>
      <c r="I44" s="6">
        <v>1086.66</v>
      </c>
      <c r="J44" s="6">
        <v>1086.66</v>
      </c>
      <c r="K44" s="6">
        <f t="shared" si="0"/>
        <v>70592.33999999985</v>
      </c>
      <c r="L44" s="6">
        <f t="shared" si="1"/>
        <v>2428676.91</v>
      </c>
      <c r="M44" s="6">
        <f t="shared" si="2"/>
        <v>98.32875190814919</v>
      </c>
      <c r="N44" s="6">
        <f t="shared" si="3"/>
        <v>2429763.57</v>
      </c>
      <c r="O44" s="6">
        <f t="shared" si="4"/>
        <v>71678.99999999953</v>
      </c>
      <c r="P44" s="6">
        <f t="shared" si="5"/>
        <v>98.30302562606971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347254.82</v>
      </c>
      <c r="F45" s="6">
        <v>232115.38</v>
      </c>
      <c r="G45" s="6">
        <v>0</v>
      </c>
      <c r="H45" s="6">
        <v>232090.53</v>
      </c>
      <c r="I45" s="6">
        <v>24.85</v>
      </c>
      <c r="J45" s="6">
        <v>24.85</v>
      </c>
      <c r="K45" s="6">
        <f t="shared" si="0"/>
        <v>115139.44</v>
      </c>
      <c r="L45" s="6">
        <f t="shared" si="1"/>
        <v>547719.62</v>
      </c>
      <c r="M45" s="6">
        <f t="shared" si="2"/>
        <v>66.84295411651881</v>
      </c>
      <c r="N45" s="6">
        <f t="shared" si="3"/>
        <v>547744.47</v>
      </c>
      <c r="O45" s="6">
        <f t="shared" si="4"/>
        <v>115164.29000000001</v>
      </c>
      <c r="P45" s="6">
        <f t="shared" si="5"/>
        <v>66.83579798834758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82560</v>
      </c>
      <c r="F46" s="6">
        <v>82560</v>
      </c>
      <c r="G46" s="6">
        <v>0</v>
      </c>
      <c r="H46" s="6">
        <v>82560</v>
      </c>
      <c r="I46" s="6">
        <v>0</v>
      </c>
      <c r="J46" s="6">
        <v>0</v>
      </c>
      <c r="K46" s="6">
        <f t="shared" si="0"/>
        <v>0</v>
      </c>
      <c r="L46" s="6">
        <f t="shared" si="1"/>
        <v>26660</v>
      </c>
      <c r="M46" s="6">
        <f t="shared" si="2"/>
        <v>100</v>
      </c>
      <c r="N46" s="6">
        <f t="shared" si="3"/>
        <v>26660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15326666</v>
      </c>
      <c r="E47" s="6">
        <v>11082561.07</v>
      </c>
      <c r="F47" s="6">
        <v>11052208.7</v>
      </c>
      <c r="G47" s="6">
        <v>0</v>
      </c>
      <c r="H47" s="6">
        <v>11044177.14</v>
      </c>
      <c r="I47" s="6">
        <v>8031.56</v>
      </c>
      <c r="J47" s="6">
        <v>8030.72</v>
      </c>
      <c r="K47" s="6">
        <f t="shared" si="0"/>
        <v>30352.370000001043</v>
      </c>
      <c r="L47" s="6">
        <f t="shared" si="1"/>
        <v>4274457.300000001</v>
      </c>
      <c r="M47" s="6">
        <f t="shared" si="2"/>
        <v>99.72612494703806</v>
      </c>
      <c r="N47" s="6">
        <f t="shared" si="3"/>
        <v>4282488.859999999</v>
      </c>
      <c r="O47" s="6">
        <f t="shared" si="4"/>
        <v>38383.9299999997</v>
      </c>
      <c r="P47" s="6">
        <f t="shared" si="5"/>
        <v>99.65365469445592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77272067</v>
      </c>
      <c r="E48" s="6">
        <v>41897970</v>
      </c>
      <c r="F48" s="6">
        <v>37330007.62</v>
      </c>
      <c r="G48" s="6">
        <v>0</v>
      </c>
      <c r="H48" s="6">
        <v>37330007.62</v>
      </c>
      <c r="I48" s="6">
        <v>0</v>
      </c>
      <c r="J48" s="6">
        <v>145903103.78</v>
      </c>
      <c r="K48" s="6">
        <f t="shared" si="0"/>
        <v>4567962.380000003</v>
      </c>
      <c r="L48" s="6">
        <f t="shared" si="1"/>
        <v>39942059.38</v>
      </c>
      <c r="M48" s="6">
        <f t="shared" si="2"/>
        <v>89.09741359784256</v>
      </c>
      <c r="N48" s="6">
        <f t="shared" si="3"/>
        <v>39942059.38</v>
      </c>
      <c r="O48" s="6">
        <f t="shared" si="4"/>
        <v>4567962.380000003</v>
      </c>
      <c r="P48" s="6">
        <f t="shared" si="5"/>
        <v>89.09741359784256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1539312.01</v>
      </c>
      <c r="F49" s="6">
        <v>1539312.01</v>
      </c>
      <c r="G49" s="6">
        <v>0</v>
      </c>
      <c r="H49" s="6">
        <v>1530046.37</v>
      </c>
      <c r="I49" s="6">
        <v>9265.64</v>
      </c>
      <c r="J49" s="6">
        <v>566376.46</v>
      </c>
      <c r="K49" s="6">
        <f t="shared" si="0"/>
        <v>0</v>
      </c>
      <c r="L49" s="6">
        <f t="shared" si="1"/>
        <v>269094.99</v>
      </c>
      <c r="M49" s="6">
        <f t="shared" si="2"/>
        <v>100</v>
      </c>
      <c r="N49" s="6">
        <f t="shared" si="3"/>
        <v>278360.6299999999</v>
      </c>
      <c r="O49" s="6">
        <f t="shared" si="4"/>
        <v>9265.639999999898</v>
      </c>
      <c r="P49" s="6">
        <f t="shared" si="5"/>
        <v>99.39806615294323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2591611</v>
      </c>
      <c r="E50" s="6">
        <v>1836777</v>
      </c>
      <c r="F50" s="6">
        <v>1419870.87</v>
      </c>
      <c r="G50" s="6">
        <v>0</v>
      </c>
      <c r="H50" s="6">
        <v>1415655.59</v>
      </c>
      <c r="I50" s="6">
        <v>4215.28</v>
      </c>
      <c r="J50" s="6">
        <v>215.28</v>
      </c>
      <c r="K50" s="6">
        <f t="shared" si="0"/>
        <v>416906.1299999999</v>
      </c>
      <c r="L50" s="6">
        <f t="shared" si="1"/>
        <v>1171740.13</v>
      </c>
      <c r="M50" s="6">
        <f t="shared" si="2"/>
        <v>77.30230017035275</v>
      </c>
      <c r="N50" s="6">
        <f t="shared" si="3"/>
        <v>1175955.41</v>
      </c>
      <c r="O50" s="6">
        <f t="shared" si="4"/>
        <v>421121.4099999999</v>
      </c>
      <c r="P50" s="6">
        <f t="shared" si="5"/>
        <v>77.07280687857046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1737771.33</v>
      </c>
      <c r="F51" s="6">
        <v>1737770.06</v>
      </c>
      <c r="G51" s="6">
        <v>0</v>
      </c>
      <c r="H51" s="6">
        <v>1734827.38</v>
      </c>
      <c r="I51" s="6">
        <v>2942.68</v>
      </c>
      <c r="J51" s="6">
        <v>2942.68</v>
      </c>
      <c r="K51" s="6">
        <f t="shared" si="0"/>
        <v>1.2700000000186265</v>
      </c>
      <c r="L51" s="6">
        <f t="shared" si="1"/>
        <v>1257345.94</v>
      </c>
      <c r="M51" s="6">
        <f t="shared" si="2"/>
        <v>99.99992691788741</v>
      </c>
      <c r="N51" s="6">
        <f t="shared" si="3"/>
        <v>1260288.62</v>
      </c>
      <c r="O51" s="6">
        <f t="shared" si="4"/>
        <v>2943.9500000001863</v>
      </c>
      <c r="P51" s="6">
        <f t="shared" si="5"/>
        <v>99.830590483962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13255</v>
      </c>
      <c r="F52" s="6">
        <v>4249</v>
      </c>
      <c r="G52" s="6">
        <v>0</v>
      </c>
      <c r="H52" s="6">
        <v>4249</v>
      </c>
      <c r="I52" s="6">
        <v>0</v>
      </c>
      <c r="J52" s="6">
        <v>11199.27</v>
      </c>
      <c r="K52" s="6">
        <f t="shared" si="0"/>
        <v>9006</v>
      </c>
      <c r="L52" s="6">
        <f t="shared" si="1"/>
        <v>16444</v>
      </c>
      <c r="M52" s="6">
        <f t="shared" si="2"/>
        <v>32.055827989437944</v>
      </c>
      <c r="N52" s="6">
        <f t="shared" si="3"/>
        <v>16444</v>
      </c>
      <c r="O52" s="6">
        <f t="shared" si="4"/>
        <v>9006</v>
      </c>
      <c r="P52" s="6">
        <f t="shared" si="5"/>
        <v>32.055827989437944</v>
      </c>
    </row>
    <row r="53" spans="1:16" ht="12.75">
      <c r="A53" s="4" t="s">
        <v>301</v>
      </c>
      <c r="B53" s="5" t="s">
        <v>302</v>
      </c>
      <c r="C53" s="6">
        <v>0</v>
      </c>
      <c r="D53" s="6">
        <v>241685</v>
      </c>
      <c r="E53" s="6">
        <v>203041</v>
      </c>
      <c r="F53" s="6">
        <v>89210.67</v>
      </c>
      <c r="G53" s="6">
        <v>0</v>
      </c>
      <c r="H53" s="6">
        <v>74012.8</v>
      </c>
      <c r="I53" s="6">
        <v>15197.87</v>
      </c>
      <c r="J53" s="6">
        <v>0</v>
      </c>
      <c r="K53" s="6">
        <f t="shared" si="0"/>
        <v>113830.33</v>
      </c>
      <c r="L53" s="6">
        <f t="shared" si="1"/>
        <v>152474.33000000002</v>
      </c>
      <c r="M53" s="6">
        <f t="shared" si="2"/>
        <v>43.93726882747819</v>
      </c>
      <c r="N53" s="6">
        <f t="shared" si="3"/>
        <v>167672.2</v>
      </c>
      <c r="O53" s="6">
        <f t="shared" si="4"/>
        <v>129028.2</v>
      </c>
      <c r="P53" s="6">
        <f t="shared" si="5"/>
        <v>36.452145133248955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5600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5600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5600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519127</v>
      </c>
      <c r="F55" s="6">
        <v>465154.04</v>
      </c>
      <c r="G55" s="6">
        <v>0</v>
      </c>
      <c r="H55" s="6">
        <v>465154.04</v>
      </c>
      <c r="I55" s="6">
        <v>0</v>
      </c>
      <c r="J55" s="6">
        <v>0</v>
      </c>
      <c r="K55" s="6">
        <f t="shared" si="0"/>
        <v>53972.96000000002</v>
      </c>
      <c r="L55" s="6">
        <f t="shared" si="1"/>
        <v>388064.96</v>
      </c>
      <c r="M55" s="6">
        <f t="shared" si="2"/>
        <v>89.60312986995474</v>
      </c>
      <c r="N55" s="6">
        <f t="shared" si="3"/>
        <v>388064.96</v>
      </c>
      <c r="O55" s="6">
        <f t="shared" si="4"/>
        <v>53972.96000000002</v>
      </c>
      <c r="P55" s="6">
        <f t="shared" si="5"/>
        <v>89.60312986995474</v>
      </c>
    </row>
    <row r="56" spans="1:16" ht="25.5">
      <c r="A56" s="4" t="s">
        <v>305</v>
      </c>
      <c r="B56" s="5" t="s">
        <v>306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316</v>
      </c>
      <c r="B57" s="5" t="s">
        <v>317</v>
      </c>
      <c r="C57" s="6">
        <v>0</v>
      </c>
      <c r="D57" s="6">
        <v>154000</v>
      </c>
      <c r="E57" s="6">
        <v>88500</v>
      </c>
      <c r="F57" s="6">
        <v>29831.25</v>
      </c>
      <c r="G57" s="6">
        <v>0</v>
      </c>
      <c r="H57" s="6">
        <v>21260.45</v>
      </c>
      <c r="I57" s="6">
        <v>8570.8</v>
      </c>
      <c r="J57" s="6">
        <v>8570.8</v>
      </c>
      <c r="K57" s="6">
        <f t="shared" si="0"/>
        <v>58668.75</v>
      </c>
      <c r="L57" s="6">
        <f t="shared" si="1"/>
        <v>124168.75</v>
      </c>
      <c r="M57" s="6">
        <f t="shared" si="2"/>
        <v>33.70762711864407</v>
      </c>
      <c r="N57" s="6">
        <f t="shared" si="3"/>
        <v>132739.55</v>
      </c>
      <c r="O57" s="6">
        <f t="shared" si="4"/>
        <v>67239.55</v>
      </c>
      <c r="P57" s="6">
        <f t="shared" si="5"/>
        <v>24.02310734463277</v>
      </c>
    </row>
    <row r="58" spans="1:16" ht="51">
      <c r="A58" s="4" t="s">
        <v>296</v>
      </c>
      <c r="B58" s="5" t="s">
        <v>297</v>
      </c>
      <c r="C58" s="6">
        <v>0</v>
      </c>
      <c r="D58" s="6">
        <v>510000</v>
      </c>
      <c r="E58" s="6">
        <v>510000</v>
      </c>
      <c r="F58" s="6">
        <v>468700</v>
      </c>
      <c r="G58" s="6">
        <v>0</v>
      </c>
      <c r="H58" s="6">
        <v>468700</v>
      </c>
      <c r="I58" s="6">
        <v>0</v>
      </c>
      <c r="J58" s="6">
        <v>0</v>
      </c>
      <c r="K58" s="6">
        <f t="shared" si="0"/>
        <v>41300</v>
      </c>
      <c r="L58" s="6">
        <f t="shared" si="1"/>
        <v>41300</v>
      </c>
      <c r="M58" s="6">
        <f t="shared" si="2"/>
        <v>91.90196078431373</v>
      </c>
      <c r="N58" s="6">
        <f t="shared" si="3"/>
        <v>41300</v>
      </c>
      <c r="O58" s="6">
        <f t="shared" si="4"/>
        <v>41300</v>
      </c>
      <c r="P58" s="6">
        <f t="shared" si="5"/>
        <v>91.90196078431373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1845415</v>
      </c>
      <c r="F59" s="6">
        <v>1652675.05</v>
      </c>
      <c r="G59" s="6">
        <v>0</v>
      </c>
      <c r="H59" s="6">
        <v>1652675.05</v>
      </c>
      <c r="I59" s="6">
        <v>0</v>
      </c>
      <c r="J59" s="6">
        <v>0</v>
      </c>
      <c r="K59" s="6">
        <f t="shared" si="0"/>
        <v>192739.94999999995</v>
      </c>
      <c r="L59" s="6">
        <f t="shared" si="1"/>
        <v>1348302.95</v>
      </c>
      <c r="M59" s="6">
        <f t="shared" si="2"/>
        <v>89.55573949491036</v>
      </c>
      <c r="N59" s="6">
        <f t="shared" si="3"/>
        <v>1348302.95</v>
      </c>
      <c r="O59" s="6">
        <f t="shared" si="4"/>
        <v>192739.94999999995</v>
      </c>
      <c r="P59" s="6">
        <f t="shared" si="5"/>
        <v>89.55573949491036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562183</v>
      </c>
      <c r="F60" s="6">
        <v>545789.25</v>
      </c>
      <c r="G60" s="6">
        <v>0</v>
      </c>
      <c r="H60" s="6">
        <v>544832.76</v>
      </c>
      <c r="I60" s="6">
        <v>956.49</v>
      </c>
      <c r="J60" s="6">
        <v>1888.09</v>
      </c>
      <c r="K60" s="6">
        <f t="shared" si="0"/>
        <v>16393.75</v>
      </c>
      <c r="L60" s="6">
        <f t="shared" si="1"/>
        <v>435380.75</v>
      </c>
      <c r="M60" s="6">
        <f t="shared" si="2"/>
        <v>97.08391217806302</v>
      </c>
      <c r="N60" s="6">
        <f t="shared" si="3"/>
        <v>436337.24</v>
      </c>
      <c r="O60" s="6">
        <f t="shared" si="4"/>
        <v>17350.23999999999</v>
      </c>
      <c r="P60" s="6">
        <f t="shared" si="5"/>
        <v>96.91377362887174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67559</v>
      </c>
      <c r="F61" s="6">
        <v>55559</v>
      </c>
      <c r="G61" s="6">
        <v>0</v>
      </c>
      <c r="H61" s="6">
        <v>55559</v>
      </c>
      <c r="I61" s="6">
        <v>0</v>
      </c>
      <c r="J61" s="6">
        <v>0</v>
      </c>
      <c r="K61" s="6">
        <f t="shared" si="0"/>
        <v>12000</v>
      </c>
      <c r="L61" s="6">
        <f t="shared" si="1"/>
        <v>52691</v>
      </c>
      <c r="M61" s="6">
        <f t="shared" si="2"/>
        <v>82.23774774641424</v>
      </c>
      <c r="N61" s="6">
        <f t="shared" si="3"/>
        <v>52691</v>
      </c>
      <c r="O61" s="6">
        <f t="shared" si="4"/>
        <v>12000</v>
      </c>
      <c r="P61" s="6">
        <f t="shared" si="5"/>
        <v>82.23774774641424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9079747.790000001</v>
      </c>
      <c r="F62" s="6">
        <v>9079746.26</v>
      </c>
      <c r="G62" s="6">
        <v>0</v>
      </c>
      <c r="H62" s="6">
        <v>9069456.61</v>
      </c>
      <c r="I62" s="6">
        <v>10289.65</v>
      </c>
      <c r="J62" s="6">
        <v>10289.65</v>
      </c>
      <c r="K62" s="6">
        <f t="shared" si="0"/>
        <v>1.530000001192093</v>
      </c>
      <c r="L62" s="6">
        <f t="shared" si="1"/>
        <v>6320100.74</v>
      </c>
      <c r="M62" s="6">
        <f t="shared" si="2"/>
        <v>99.99998314931166</v>
      </c>
      <c r="N62" s="6">
        <f t="shared" si="3"/>
        <v>6330390.390000001</v>
      </c>
      <c r="O62" s="6">
        <f t="shared" si="4"/>
        <v>10291.180000001565</v>
      </c>
      <c r="P62" s="6">
        <f t="shared" si="5"/>
        <v>99.88665786497577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4904725</v>
      </c>
      <c r="E64" s="12">
        <v>3466165</v>
      </c>
      <c r="F64" s="12">
        <v>2473440.15</v>
      </c>
      <c r="G64" s="12">
        <v>0</v>
      </c>
      <c r="H64" s="12">
        <v>2463044.6</v>
      </c>
      <c r="I64" s="12">
        <v>10395.55</v>
      </c>
      <c r="J64" s="12">
        <v>164.52</v>
      </c>
      <c r="K64" s="12">
        <f t="shared" si="0"/>
        <v>992724.8500000001</v>
      </c>
      <c r="L64" s="12">
        <f t="shared" si="1"/>
        <v>2431284.85</v>
      </c>
      <c r="M64" s="12">
        <f t="shared" si="2"/>
        <v>71.35956164810389</v>
      </c>
      <c r="N64" s="12">
        <f t="shared" si="3"/>
        <v>2441680.4</v>
      </c>
      <c r="O64" s="12">
        <f t="shared" si="4"/>
        <v>1003120.3999999999</v>
      </c>
      <c r="P64" s="12">
        <f t="shared" si="5"/>
        <v>71.05964661232227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4375125</v>
      </c>
      <c r="E65" s="6">
        <v>3041565</v>
      </c>
      <c r="F65" s="6">
        <v>2052530.15</v>
      </c>
      <c r="G65" s="6">
        <v>0</v>
      </c>
      <c r="H65" s="6">
        <v>2048434.6</v>
      </c>
      <c r="I65" s="6">
        <v>4095.55</v>
      </c>
      <c r="J65" s="6">
        <v>164.52</v>
      </c>
      <c r="K65" s="6">
        <f t="shared" si="0"/>
        <v>989034.8500000001</v>
      </c>
      <c r="L65" s="6">
        <f t="shared" si="1"/>
        <v>2322594.85</v>
      </c>
      <c r="M65" s="6">
        <f t="shared" si="2"/>
        <v>67.48269887377057</v>
      </c>
      <c r="N65" s="6">
        <f t="shared" si="3"/>
        <v>2326690.4</v>
      </c>
      <c r="O65" s="6">
        <f t="shared" si="4"/>
        <v>993130.3999999999</v>
      </c>
      <c r="P65" s="6">
        <f t="shared" si="5"/>
        <v>67.34804615387145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299610</v>
      </c>
      <c r="I66" s="6">
        <v>6300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29990</v>
      </c>
      <c r="O66" s="6">
        <f t="shared" si="4"/>
        <v>9990</v>
      </c>
      <c r="P66" s="6">
        <f t="shared" si="5"/>
        <v>96.77325581395348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115000</v>
      </c>
      <c r="F67" s="6">
        <v>115000</v>
      </c>
      <c r="G67" s="6">
        <v>0</v>
      </c>
      <c r="H67" s="6">
        <v>115000</v>
      </c>
      <c r="I67" s="6">
        <v>0</v>
      </c>
      <c r="J67" s="6">
        <v>0</v>
      </c>
      <c r="K67" s="6">
        <f t="shared" si="0"/>
        <v>0</v>
      </c>
      <c r="L67" s="6">
        <f t="shared" si="1"/>
        <v>85000</v>
      </c>
      <c r="M67" s="6">
        <f t="shared" si="2"/>
        <v>100</v>
      </c>
      <c r="N67" s="6">
        <f t="shared" si="3"/>
        <v>85000</v>
      </c>
      <c r="O67" s="6">
        <f t="shared" si="4"/>
        <v>0</v>
      </c>
      <c r="P67" s="6">
        <f t="shared" si="5"/>
        <v>100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14758278</v>
      </c>
      <c r="E68" s="12">
        <v>8862751</v>
      </c>
      <c r="F68" s="12">
        <v>7789803.6000000015</v>
      </c>
      <c r="G68" s="12">
        <v>0</v>
      </c>
      <c r="H68" s="12">
        <v>7642954.290000002</v>
      </c>
      <c r="I68" s="12">
        <v>146849.31</v>
      </c>
      <c r="J68" s="12">
        <v>9083.16</v>
      </c>
      <c r="K68" s="12">
        <f t="shared" si="0"/>
        <v>1072947.3999999985</v>
      </c>
      <c r="L68" s="12">
        <f t="shared" si="1"/>
        <v>6968474.3999999985</v>
      </c>
      <c r="M68" s="12">
        <f t="shared" si="2"/>
        <v>87.89374315040558</v>
      </c>
      <c r="N68" s="12">
        <f t="shared" si="3"/>
        <v>7115323.709999998</v>
      </c>
      <c r="O68" s="12">
        <f t="shared" si="4"/>
        <v>1219796.709999998</v>
      </c>
      <c r="P68" s="12">
        <f t="shared" si="5"/>
        <v>86.2368161984919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1528379</v>
      </c>
      <c r="F69" s="6">
        <v>1506002.85</v>
      </c>
      <c r="G69" s="6">
        <v>0</v>
      </c>
      <c r="H69" s="6">
        <v>1406337.02</v>
      </c>
      <c r="I69" s="6">
        <v>99665.83</v>
      </c>
      <c r="J69" s="6">
        <v>229.6</v>
      </c>
      <c r="K69" s="6">
        <f t="shared" si="0"/>
        <v>22376.149999999907</v>
      </c>
      <c r="L69" s="6">
        <f t="shared" si="1"/>
        <v>1287702.15</v>
      </c>
      <c r="M69" s="6">
        <f t="shared" si="2"/>
        <v>98.53595541420029</v>
      </c>
      <c r="N69" s="6">
        <f t="shared" si="3"/>
        <v>1387367.98</v>
      </c>
      <c r="O69" s="6">
        <f t="shared" si="4"/>
        <v>122041.97999999998</v>
      </c>
      <c r="P69" s="6">
        <f t="shared" si="5"/>
        <v>92.01494001160707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242998</v>
      </c>
      <c r="F70" s="6">
        <v>188998.21</v>
      </c>
      <c r="G70" s="6">
        <v>0</v>
      </c>
      <c r="H70" s="6">
        <v>184030.99</v>
      </c>
      <c r="I70" s="6">
        <v>4967.22</v>
      </c>
      <c r="J70" s="6">
        <v>0</v>
      </c>
      <c r="K70" s="6">
        <f aca="true" t="shared" si="6" ref="K70:K98">E70-F70</f>
        <v>53999.79000000001</v>
      </c>
      <c r="L70" s="6">
        <f aca="true" t="shared" si="7" ref="L70:L98">D70-F70</f>
        <v>254120.79</v>
      </c>
      <c r="M70" s="6">
        <f aca="true" t="shared" si="8" ref="M70:M98">IF(E70=0,0,(F70/E70)*100)</f>
        <v>77.77768129778846</v>
      </c>
      <c r="N70" s="6">
        <f aca="true" t="shared" si="9" ref="N70:N98">D70-H70</f>
        <v>259088.01</v>
      </c>
      <c r="O70" s="6">
        <f aca="true" t="shared" si="10" ref="O70:O98">E70-H70</f>
        <v>58967.01000000001</v>
      </c>
      <c r="P70" s="6">
        <f aca="true" t="shared" si="11" ref="P70:P98">IF(E70=0,0,(H70/E70)*100)</f>
        <v>75.73354101679848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7139632</v>
      </c>
      <c r="E71" s="6">
        <v>4441009</v>
      </c>
      <c r="F71" s="6">
        <v>3778808.47</v>
      </c>
      <c r="G71" s="6">
        <v>0</v>
      </c>
      <c r="H71" s="6">
        <v>3759575.71</v>
      </c>
      <c r="I71" s="6">
        <v>19232.76</v>
      </c>
      <c r="J71" s="6">
        <v>8853.56</v>
      </c>
      <c r="K71" s="6">
        <f t="shared" si="6"/>
        <v>662200.5299999998</v>
      </c>
      <c r="L71" s="6">
        <f t="shared" si="7"/>
        <v>3360823.53</v>
      </c>
      <c r="M71" s="6">
        <f t="shared" si="8"/>
        <v>85.08896221556859</v>
      </c>
      <c r="N71" s="6">
        <f t="shared" si="9"/>
        <v>3380056.29</v>
      </c>
      <c r="O71" s="6">
        <f t="shared" si="10"/>
        <v>681433.29</v>
      </c>
      <c r="P71" s="6">
        <f t="shared" si="11"/>
        <v>84.65589036185244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2166257</v>
      </c>
      <c r="F72" s="6">
        <v>1927557.67</v>
      </c>
      <c r="G72" s="6">
        <v>0</v>
      </c>
      <c r="H72" s="6">
        <v>1909714.52</v>
      </c>
      <c r="I72" s="6">
        <v>17843.15</v>
      </c>
      <c r="J72" s="6">
        <v>0</v>
      </c>
      <c r="K72" s="6">
        <f t="shared" si="6"/>
        <v>238699.33000000007</v>
      </c>
      <c r="L72" s="6">
        <f t="shared" si="7"/>
        <v>1535967.33</v>
      </c>
      <c r="M72" s="6">
        <f t="shared" si="8"/>
        <v>88.98102441215423</v>
      </c>
      <c r="N72" s="6">
        <f t="shared" si="9"/>
        <v>1553810.48</v>
      </c>
      <c r="O72" s="6">
        <f t="shared" si="10"/>
        <v>256542.47999999998</v>
      </c>
      <c r="P72" s="6">
        <f t="shared" si="11"/>
        <v>88.15733867218894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918297</v>
      </c>
      <c r="E73" s="6">
        <v>484108</v>
      </c>
      <c r="F73" s="6">
        <v>388436.4</v>
      </c>
      <c r="G73" s="6">
        <v>0</v>
      </c>
      <c r="H73" s="6">
        <v>383296.05</v>
      </c>
      <c r="I73" s="6">
        <v>5140.35</v>
      </c>
      <c r="J73" s="6">
        <v>0</v>
      </c>
      <c r="K73" s="6">
        <f t="shared" si="6"/>
        <v>95671.59999999998</v>
      </c>
      <c r="L73" s="6">
        <f t="shared" si="7"/>
        <v>529860.6</v>
      </c>
      <c r="M73" s="6">
        <f t="shared" si="8"/>
        <v>80.23755029869368</v>
      </c>
      <c r="N73" s="6">
        <f t="shared" si="9"/>
        <v>535000.95</v>
      </c>
      <c r="O73" s="6">
        <f t="shared" si="10"/>
        <v>100811.95000000001</v>
      </c>
      <c r="P73" s="6">
        <f t="shared" si="11"/>
        <v>79.1757314483545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213500</v>
      </c>
      <c r="E74" s="12">
        <v>103500</v>
      </c>
      <c r="F74" s="12">
        <v>101000</v>
      </c>
      <c r="G74" s="12">
        <v>0</v>
      </c>
      <c r="H74" s="12">
        <v>101000</v>
      </c>
      <c r="I74" s="12">
        <v>0</v>
      </c>
      <c r="J74" s="12">
        <v>0</v>
      </c>
      <c r="K74" s="12">
        <f t="shared" si="6"/>
        <v>2500</v>
      </c>
      <c r="L74" s="12">
        <f t="shared" si="7"/>
        <v>112500</v>
      </c>
      <c r="M74" s="12">
        <f t="shared" si="8"/>
        <v>97.58454106280193</v>
      </c>
      <c r="N74" s="12">
        <f t="shared" si="9"/>
        <v>112500</v>
      </c>
      <c r="O74" s="12">
        <f t="shared" si="10"/>
        <v>2500</v>
      </c>
      <c r="P74" s="12">
        <f t="shared" si="11"/>
        <v>97.58454106280193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213500</v>
      </c>
      <c r="E75" s="6">
        <v>103500</v>
      </c>
      <c r="F75" s="6">
        <v>101000</v>
      </c>
      <c r="G75" s="6">
        <v>0</v>
      </c>
      <c r="H75" s="6">
        <v>101000</v>
      </c>
      <c r="I75" s="6">
        <v>0</v>
      </c>
      <c r="J75" s="6">
        <v>0</v>
      </c>
      <c r="K75" s="6">
        <f t="shared" si="6"/>
        <v>2500</v>
      </c>
      <c r="L75" s="6">
        <f t="shared" si="7"/>
        <v>112500</v>
      </c>
      <c r="M75" s="6">
        <f t="shared" si="8"/>
        <v>97.58454106280193</v>
      </c>
      <c r="N75" s="6">
        <f t="shared" si="9"/>
        <v>112500</v>
      </c>
      <c r="O75" s="6">
        <f t="shared" si="10"/>
        <v>2500</v>
      </c>
      <c r="P75" s="6">
        <f t="shared" si="11"/>
        <v>97.58454106280193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1267586</v>
      </c>
      <c r="F76" s="12">
        <v>961974.97</v>
      </c>
      <c r="G76" s="12">
        <v>0</v>
      </c>
      <c r="H76" s="12">
        <v>904320.99</v>
      </c>
      <c r="I76" s="12">
        <v>57653.98</v>
      </c>
      <c r="J76" s="12">
        <v>0</v>
      </c>
      <c r="K76" s="12">
        <f t="shared" si="6"/>
        <v>305611.03</v>
      </c>
      <c r="L76" s="12">
        <f t="shared" si="7"/>
        <v>892962.03</v>
      </c>
      <c r="M76" s="12">
        <f t="shared" si="8"/>
        <v>75.8903119788322</v>
      </c>
      <c r="N76" s="12">
        <f t="shared" si="9"/>
        <v>950616.01</v>
      </c>
      <c r="O76" s="12">
        <f t="shared" si="10"/>
        <v>363265.01</v>
      </c>
      <c r="P76" s="12">
        <f t="shared" si="11"/>
        <v>71.34198310804948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23400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20700</v>
      </c>
      <c r="L77" s="6">
        <f t="shared" si="7"/>
        <v>37300</v>
      </c>
      <c r="M77" s="6">
        <f t="shared" si="8"/>
        <v>11.538461538461538</v>
      </c>
      <c r="N77" s="6">
        <f t="shared" si="9"/>
        <v>37300</v>
      </c>
      <c r="O77" s="6">
        <f t="shared" si="10"/>
        <v>20700</v>
      </c>
      <c r="P77" s="6">
        <f t="shared" si="11"/>
        <v>11.538461538461538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14900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11263.15</v>
      </c>
      <c r="L78" s="6">
        <f t="shared" si="7"/>
        <v>21363.15</v>
      </c>
      <c r="M78" s="6">
        <f t="shared" si="8"/>
        <v>24.40838926174497</v>
      </c>
      <c r="N78" s="6">
        <f t="shared" si="9"/>
        <v>21378.15</v>
      </c>
      <c r="O78" s="6">
        <f t="shared" si="10"/>
        <v>11278.15</v>
      </c>
      <c r="P78" s="6">
        <f t="shared" si="11"/>
        <v>24.30771812080537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831980</v>
      </c>
      <c r="F79" s="6">
        <v>661199.58</v>
      </c>
      <c r="G79" s="6">
        <v>0</v>
      </c>
      <c r="H79" s="6">
        <v>661199.58</v>
      </c>
      <c r="I79" s="6">
        <v>0</v>
      </c>
      <c r="J79" s="6">
        <v>0</v>
      </c>
      <c r="K79" s="6">
        <f t="shared" si="6"/>
        <v>170780.42000000004</v>
      </c>
      <c r="L79" s="6">
        <f t="shared" si="7"/>
        <v>658509.42</v>
      </c>
      <c r="M79" s="6">
        <f t="shared" si="8"/>
        <v>79.47301377436958</v>
      </c>
      <c r="N79" s="6">
        <f t="shared" si="9"/>
        <v>658509.42</v>
      </c>
      <c r="O79" s="6">
        <f t="shared" si="10"/>
        <v>170780.42000000004</v>
      </c>
      <c r="P79" s="6">
        <f t="shared" si="11"/>
        <v>79.47301377436958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194628</v>
      </c>
      <c r="F80" s="6">
        <v>99554.33</v>
      </c>
      <c r="G80" s="6">
        <v>0</v>
      </c>
      <c r="H80" s="6">
        <v>91694.33</v>
      </c>
      <c r="I80" s="6">
        <v>7860</v>
      </c>
      <c r="J80" s="6">
        <v>0</v>
      </c>
      <c r="K80" s="6">
        <f t="shared" si="6"/>
        <v>95073.67</v>
      </c>
      <c r="L80" s="6">
        <f t="shared" si="7"/>
        <v>109273.67</v>
      </c>
      <c r="M80" s="6">
        <f t="shared" si="8"/>
        <v>51.15108309184701</v>
      </c>
      <c r="N80" s="6">
        <f t="shared" si="9"/>
        <v>117133.67</v>
      </c>
      <c r="O80" s="6">
        <f t="shared" si="10"/>
        <v>102933.67</v>
      </c>
      <c r="P80" s="6">
        <f t="shared" si="11"/>
        <v>47.112609696446555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60678</v>
      </c>
      <c r="F81" s="6">
        <v>55123.85</v>
      </c>
      <c r="G81" s="6">
        <v>0</v>
      </c>
      <c r="H81" s="6">
        <v>55123.85</v>
      </c>
      <c r="I81" s="6">
        <v>0</v>
      </c>
      <c r="J81" s="6">
        <v>0</v>
      </c>
      <c r="K81" s="6">
        <f t="shared" si="6"/>
        <v>5554.1500000000015</v>
      </c>
      <c r="L81" s="6">
        <f t="shared" si="7"/>
        <v>20476.15</v>
      </c>
      <c r="M81" s="6">
        <f t="shared" si="8"/>
        <v>90.84651768350967</v>
      </c>
      <c r="N81" s="6">
        <f t="shared" si="9"/>
        <v>20476.15</v>
      </c>
      <c r="O81" s="6">
        <f t="shared" si="10"/>
        <v>5554.1500000000015</v>
      </c>
      <c r="P81" s="6">
        <f t="shared" si="11"/>
        <v>90.84651768350967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142000</v>
      </c>
      <c r="F82" s="6">
        <v>139760.36</v>
      </c>
      <c r="G82" s="6">
        <v>0</v>
      </c>
      <c r="H82" s="6">
        <v>89981.38</v>
      </c>
      <c r="I82" s="6">
        <v>49778.98</v>
      </c>
      <c r="J82" s="6">
        <v>0</v>
      </c>
      <c r="K82" s="6">
        <f t="shared" si="6"/>
        <v>2239.640000000014</v>
      </c>
      <c r="L82" s="6">
        <f t="shared" si="7"/>
        <v>46039.640000000014</v>
      </c>
      <c r="M82" s="6">
        <f t="shared" si="8"/>
        <v>98.42278873239437</v>
      </c>
      <c r="N82" s="6">
        <f t="shared" si="9"/>
        <v>95818.62</v>
      </c>
      <c r="O82" s="6">
        <f t="shared" si="10"/>
        <v>52018.619999999995</v>
      </c>
      <c r="P82" s="6">
        <f t="shared" si="11"/>
        <v>63.36716901408451</v>
      </c>
    </row>
    <row r="83" spans="1:16" ht="25.5">
      <c r="A83" s="10" t="s">
        <v>201</v>
      </c>
      <c r="B83" s="11" t="s">
        <v>202</v>
      </c>
      <c r="C83" s="12">
        <v>0</v>
      </c>
      <c r="D83" s="12">
        <v>122098</v>
      </c>
      <c r="E83" s="12">
        <v>122098</v>
      </c>
      <c r="F83" s="12">
        <v>90353.06</v>
      </c>
      <c r="G83" s="12">
        <v>0</v>
      </c>
      <c r="H83" s="12">
        <v>90353.06</v>
      </c>
      <c r="I83" s="12">
        <v>0</v>
      </c>
      <c r="J83" s="12">
        <v>0</v>
      </c>
      <c r="K83" s="12">
        <f t="shared" si="6"/>
        <v>31744.940000000002</v>
      </c>
      <c r="L83" s="12">
        <f t="shared" si="7"/>
        <v>31744.940000000002</v>
      </c>
      <c r="M83" s="12">
        <f t="shared" si="8"/>
        <v>74.00044226768661</v>
      </c>
      <c r="N83" s="12">
        <f t="shared" si="9"/>
        <v>31744.940000000002</v>
      </c>
      <c r="O83" s="12">
        <f t="shared" si="10"/>
        <v>31744.940000000002</v>
      </c>
      <c r="P83" s="12">
        <f t="shared" si="11"/>
        <v>74.00044226768661</v>
      </c>
    </row>
    <row r="84" spans="1:16" ht="12.75">
      <c r="A84" s="4" t="s">
        <v>268</v>
      </c>
      <c r="B84" s="5" t="s">
        <v>269</v>
      </c>
      <c r="C84" s="6">
        <v>0</v>
      </c>
      <c r="D84" s="6">
        <v>122098</v>
      </c>
      <c r="E84" s="6">
        <v>122098</v>
      </c>
      <c r="F84" s="6">
        <v>90353.06</v>
      </c>
      <c r="G84" s="6">
        <v>0</v>
      </c>
      <c r="H84" s="6">
        <v>90353.06</v>
      </c>
      <c r="I84" s="6">
        <v>0</v>
      </c>
      <c r="J84" s="6">
        <v>0</v>
      </c>
      <c r="K84" s="6">
        <f t="shared" si="6"/>
        <v>31744.940000000002</v>
      </c>
      <c r="L84" s="6">
        <f t="shared" si="7"/>
        <v>31744.940000000002</v>
      </c>
      <c r="M84" s="6">
        <f t="shared" si="8"/>
        <v>74.00044226768661</v>
      </c>
      <c r="N84" s="6">
        <f t="shared" si="9"/>
        <v>31744.940000000002</v>
      </c>
      <c r="O84" s="6">
        <f t="shared" si="10"/>
        <v>31744.940000000002</v>
      </c>
      <c r="P84" s="6">
        <f t="shared" si="11"/>
        <v>74.00044226768661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4093535</v>
      </c>
      <c r="E85" s="12">
        <v>3565992</v>
      </c>
      <c r="F85" s="12">
        <v>2432141.67</v>
      </c>
      <c r="G85" s="12">
        <v>0</v>
      </c>
      <c r="H85" s="12">
        <v>2432110.67</v>
      </c>
      <c r="I85" s="12">
        <v>31</v>
      </c>
      <c r="J85" s="12">
        <v>49466.22</v>
      </c>
      <c r="K85" s="12">
        <f t="shared" si="6"/>
        <v>1133850.33</v>
      </c>
      <c r="L85" s="12">
        <f t="shared" si="7"/>
        <v>1661393.33</v>
      </c>
      <c r="M85" s="12">
        <f t="shared" si="8"/>
        <v>68.20378929621828</v>
      </c>
      <c r="N85" s="12">
        <f t="shared" si="9"/>
        <v>1661424.33</v>
      </c>
      <c r="O85" s="12">
        <f t="shared" si="10"/>
        <v>1133881.33</v>
      </c>
      <c r="P85" s="12">
        <f t="shared" si="11"/>
        <v>68.20291997289955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4093535</v>
      </c>
      <c r="E87" s="6">
        <v>3565992</v>
      </c>
      <c r="F87" s="6">
        <v>2432141.67</v>
      </c>
      <c r="G87" s="6">
        <v>0</v>
      </c>
      <c r="H87" s="6">
        <v>2432110.67</v>
      </c>
      <c r="I87" s="6">
        <v>31</v>
      </c>
      <c r="J87" s="6">
        <v>49466.22</v>
      </c>
      <c r="K87" s="6">
        <f t="shared" si="6"/>
        <v>1133850.33</v>
      </c>
      <c r="L87" s="6">
        <f t="shared" si="7"/>
        <v>1661393.33</v>
      </c>
      <c r="M87" s="6">
        <f t="shared" si="8"/>
        <v>68.20378929621828</v>
      </c>
      <c r="N87" s="6">
        <f t="shared" si="9"/>
        <v>1661424.33</v>
      </c>
      <c r="O87" s="6">
        <f t="shared" si="10"/>
        <v>1133881.33</v>
      </c>
      <c r="P87" s="6">
        <f t="shared" si="11"/>
        <v>68.20291997289955</v>
      </c>
    </row>
    <row r="88" spans="1:16" ht="25.5">
      <c r="A88" s="10" t="s">
        <v>307</v>
      </c>
      <c r="B88" s="11" t="s">
        <v>308</v>
      </c>
      <c r="C88" s="12">
        <v>0</v>
      </c>
      <c r="D88" s="12">
        <v>55025</v>
      </c>
      <c r="E88" s="12">
        <v>55025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47016</v>
      </c>
      <c r="L88" s="12">
        <f t="shared" si="7"/>
        <v>47016</v>
      </c>
      <c r="M88" s="12">
        <f t="shared" si="8"/>
        <v>14.555202180826896</v>
      </c>
      <c r="N88" s="12">
        <f t="shared" si="9"/>
        <v>47016</v>
      </c>
      <c r="O88" s="12">
        <f t="shared" si="10"/>
        <v>47016</v>
      </c>
      <c r="P88" s="12">
        <f t="shared" si="11"/>
        <v>14.555202180826896</v>
      </c>
    </row>
    <row r="89" spans="1:16" ht="25.5">
      <c r="A89" s="4" t="s">
        <v>309</v>
      </c>
      <c r="B89" s="5" t="s">
        <v>310</v>
      </c>
      <c r="C89" s="6">
        <v>0</v>
      </c>
      <c r="D89" s="6">
        <v>55025</v>
      </c>
      <c r="E89" s="6">
        <v>55025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47016</v>
      </c>
      <c r="L89" s="6">
        <f t="shared" si="7"/>
        <v>47016</v>
      </c>
      <c r="M89" s="6">
        <f t="shared" si="8"/>
        <v>14.555202180826896</v>
      </c>
      <c r="N89" s="6">
        <f t="shared" si="9"/>
        <v>47016</v>
      </c>
      <c r="O89" s="6">
        <f t="shared" si="10"/>
        <v>47016</v>
      </c>
      <c r="P89" s="6">
        <f t="shared" si="11"/>
        <v>14.555202180826896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33425296</v>
      </c>
      <c r="E90" s="12">
        <v>19740115</v>
      </c>
      <c r="F90" s="12">
        <v>18833594.45</v>
      </c>
      <c r="G90" s="12">
        <v>0</v>
      </c>
      <c r="H90" s="12">
        <v>18824513.81</v>
      </c>
      <c r="I90" s="12">
        <v>9080.64</v>
      </c>
      <c r="J90" s="12">
        <v>5000</v>
      </c>
      <c r="K90" s="12">
        <f t="shared" si="6"/>
        <v>906520.5500000007</v>
      </c>
      <c r="L90" s="12">
        <f t="shared" si="7"/>
        <v>14591701.55</v>
      </c>
      <c r="M90" s="12">
        <f t="shared" si="8"/>
        <v>95.4077240684768</v>
      </c>
      <c r="N90" s="12">
        <f t="shared" si="9"/>
        <v>14600782.190000001</v>
      </c>
      <c r="O90" s="12">
        <f t="shared" si="10"/>
        <v>915601.1900000013</v>
      </c>
      <c r="P90" s="12">
        <f t="shared" si="11"/>
        <v>95.36172312066064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327</v>
      </c>
      <c r="B92" s="5" t="s">
        <v>328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46015</v>
      </c>
      <c r="E93" s="6">
        <v>46015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6625</v>
      </c>
      <c r="L93" s="6">
        <f t="shared" si="7"/>
        <v>6625</v>
      </c>
      <c r="M93" s="6">
        <f t="shared" si="8"/>
        <v>85.60252091709225</v>
      </c>
      <c r="N93" s="6">
        <f t="shared" si="9"/>
        <v>6625</v>
      </c>
      <c r="O93" s="6">
        <f t="shared" si="10"/>
        <v>6625</v>
      </c>
      <c r="P93" s="6">
        <f t="shared" si="11"/>
        <v>85.60252091709225</v>
      </c>
    </row>
    <row r="94" spans="1:16" ht="25.5">
      <c r="A94" s="4" t="s">
        <v>346</v>
      </c>
      <c r="B94" s="5" t="s">
        <v>65</v>
      </c>
      <c r="C94" s="6">
        <v>0</v>
      </c>
      <c r="D94" s="6">
        <v>878660</v>
      </c>
      <c r="E94" s="6">
        <v>571609</v>
      </c>
      <c r="F94" s="6">
        <v>571609</v>
      </c>
      <c r="G94" s="6">
        <v>0</v>
      </c>
      <c r="H94" s="6">
        <v>571609</v>
      </c>
      <c r="I94" s="6">
        <v>0</v>
      </c>
      <c r="J94" s="6">
        <v>0</v>
      </c>
      <c r="K94" s="6">
        <f t="shared" si="6"/>
        <v>0</v>
      </c>
      <c r="L94" s="6">
        <f t="shared" si="7"/>
        <v>307051</v>
      </c>
      <c r="M94" s="6">
        <f t="shared" si="8"/>
        <v>100</v>
      </c>
      <c r="N94" s="6">
        <f t="shared" si="9"/>
        <v>307051</v>
      </c>
      <c r="O94" s="6">
        <f t="shared" si="10"/>
        <v>0</v>
      </c>
      <c r="P94" s="6">
        <f t="shared" si="11"/>
        <v>100</v>
      </c>
    </row>
    <row r="95" spans="1:16" ht="38.25">
      <c r="A95" s="4" t="s">
        <v>292</v>
      </c>
      <c r="B95" s="5" t="s">
        <v>293</v>
      </c>
      <c r="C95" s="6">
        <v>0</v>
      </c>
      <c r="D95" s="6">
        <v>457920</v>
      </c>
      <c r="E95" s="6">
        <v>457920</v>
      </c>
      <c r="F95" s="6">
        <v>422920</v>
      </c>
      <c r="G95" s="6">
        <v>0</v>
      </c>
      <c r="H95" s="6">
        <v>422920</v>
      </c>
      <c r="I95" s="6">
        <v>0</v>
      </c>
      <c r="J95" s="6">
        <v>0</v>
      </c>
      <c r="K95" s="6">
        <f t="shared" si="6"/>
        <v>35000</v>
      </c>
      <c r="L95" s="6">
        <f t="shared" si="7"/>
        <v>35000</v>
      </c>
      <c r="M95" s="6">
        <f t="shared" si="8"/>
        <v>92.35674353598881</v>
      </c>
      <c r="N95" s="6">
        <f t="shared" si="9"/>
        <v>35000</v>
      </c>
      <c r="O95" s="6">
        <f t="shared" si="10"/>
        <v>35000</v>
      </c>
      <c r="P95" s="6">
        <f t="shared" si="11"/>
        <v>92.35674353598881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27128926</v>
      </c>
      <c r="E96" s="6">
        <v>16740460</v>
      </c>
      <c r="F96" s="6">
        <v>16671960</v>
      </c>
      <c r="G96" s="6">
        <v>0</v>
      </c>
      <c r="H96" s="6">
        <v>16671960</v>
      </c>
      <c r="I96" s="6">
        <v>0</v>
      </c>
      <c r="J96" s="6">
        <v>0</v>
      </c>
      <c r="K96" s="6">
        <f t="shared" si="6"/>
        <v>68500</v>
      </c>
      <c r="L96" s="6">
        <f t="shared" si="7"/>
        <v>10456966</v>
      </c>
      <c r="M96" s="6">
        <f t="shared" si="8"/>
        <v>99.5908117220196</v>
      </c>
      <c r="N96" s="6">
        <f t="shared" si="9"/>
        <v>10456966</v>
      </c>
      <c r="O96" s="6">
        <f t="shared" si="10"/>
        <v>68500</v>
      </c>
      <c r="P96" s="6">
        <f t="shared" si="11"/>
        <v>99.5908117220196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2260089</v>
      </c>
      <c r="E97" s="6">
        <v>1845711</v>
      </c>
      <c r="F97" s="6">
        <v>1049413.05</v>
      </c>
      <c r="G97" s="6">
        <v>0</v>
      </c>
      <c r="H97" s="6">
        <v>1040332.41</v>
      </c>
      <c r="I97" s="6">
        <v>9080.64</v>
      </c>
      <c r="J97" s="6">
        <v>5000</v>
      </c>
      <c r="K97" s="6">
        <f t="shared" si="6"/>
        <v>796297.95</v>
      </c>
      <c r="L97" s="6">
        <f t="shared" si="7"/>
        <v>1210675.95</v>
      </c>
      <c r="M97" s="6">
        <f t="shared" si="8"/>
        <v>56.856845410792914</v>
      </c>
      <c r="N97" s="6">
        <f t="shared" si="9"/>
        <v>1219756.5899999999</v>
      </c>
      <c r="O97" s="6">
        <f t="shared" si="10"/>
        <v>805378.59</v>
      </c>
      <c r="P97" s="6">
        <f t="shared" si="11"/>
        <v>56.364859395647535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447679064</v>
      </c>
      <c r="E98" s="12">
        <v>266646704</v>
      </c>
      <c r="F98" s="12">
        <v>244678984.2299999</v>
      </c>
      <c r="G98" s="12">
        <v>4.82</v>
      </c>
      <c r="H98" s="12">
        <v>244083931.46999976</v>
      </c>
      <c r="I98" s="12">
        <v>595052.76</v>
      </c>
      <c r="J98" s="12">
        <v>155890518.45000002</v>
      </c>
      <c r="K98" s="12">
        <f t="shared" si="6"/>
        <v>21967719.7700001</v>
      </c>
      <c r="L98" s="12">
        <f t="shared" si="7"/>
        <v>203000079.7700001</v>
      </c>
      <c r="M98" s="12">
        <f t="shared" si="8"/>
        <v>91.76148835126794</v>
      </c>
      <c r="N98" s="12">
        <f t="shared" si="9"/>
        <v>203595132.53000024</v>
      </c>
      <c r="O98" s="12">
        <f t="shared" si="10"/>
        <v>22562772.53000024</v>
      </c>
      <c r="P98" s="12">
        <f t="shared" si="11"/>
        <v>91.53832686039868</v>
      </c>
    </row>
    <row r="99" spans="1:16" ht="12.75">
      <c r="A99" s="15"/>
      <c r="B99" s="17" t="s">
        <v>347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63.75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  <c r="M100" s="3" t="s">
        <v>14</v>
      </c>
      <c r="N100" s="3" t="s">
        <v>15</v>
      </c>
      <c r="O100" s="3" t="s">
        <v>16</v>
      </c>
      <c r="P100" s="3" t="s">
        <v>17</v>
      </c>
    </row>
    <row r="101" spans="1:16" ht="12.75">
      <c r="A101" s="10" t="s">
        <v>74</v>
      </c>
      <c r="B101" s="11" t="s">
        <v>75</v>
      </c>
      <c r="C101" s="12">
        <v>224370</v>
      </c>
      <c r="D101" s="12">
        <v>1052692</v>
      </c>
      <c r="E101" s="12">
        <v>993579.5</v>
      </c>
      <c r="F101" s="12">
        <v>597915.66</v>
      </c>
      <c r="G101" s="12">
        <v>0</v>
      </c>
      <c r="H101" s="12">
        <v>14306168.849999996</v>
      </c>
      <c r="I101" s="12">
        <v>0</v>
      </c>
      <c r="J101" s="12">
        <v>0</v>
      </c>
      <c r="K101" s="12">
        <f aca="true" t="shared" si="12" ref="K101:K151">E101-F101</f>
        <v>395663.83999999997</v>
      </c>
      <c r="L101" s="12">
        <f aca="true" t="shared" si="13" ref="L101:L151">D101-F101</f>
        <v>454776.33999999997</v>
      </c>
      <c r="M101" s="12">
        <f aca="true" t="shared" si="14" ref="M101:M151">IF(E101=0,0,(F101/E101)*100)</f>
        <v>60.177938453842906</v>
      </c>
      <c r="N101" s="12">
        <f aca="true" t="shared" si="15" ref="N101:N151">D101-H101</f>
        <v>-13253476.849999996</v>
      </c>
      <c r="O101" s="12">
        <f aca="true" t="shared" si="16" ref="O101:O151">E101-H101</f>
        <v>-13312589.349999996</v>
      </c>
      <c r="P101" s="12">
        <f aca="true" t="shared" si="17" ref="P101:P151">IF(E101=0,0,(H101/E101)*100)</f>
        <v>1439.8615158625955</v>
      </c>
    </row>
    <row r="102" spans="1:16" ht="12.75">
      <c r="A102" s="4" t="s">
        <v>76</v>
      </c>
      <c r="B102" s="5" t="s">
        <v>77</v>
      </c>
      <c r="C102" s="6">
        <v>224370</v>
      </c>
      <c r="D102" s="6">
        <v>1052692</v>
      </c>
      <c r="E102" s="6">
        <v>993579.5</v>
      </c>
      <c r="F102" s="6">
        <v>597915.66</v>
      </c>
      <c r="G102" s="6">
        <v>0</v>
      </c>
      <c r="H102" s="6">
        <v>14306168.849999996</v>
      </c>
      <c r="I102" s="6">
        <v>0</v>
      </c>
      <c r="J102" s="6">
        <v>0</v>
      </c>
      <c r="K102" s="6">
        <f t="shared" si="12"/>
        <v>395663.83999999997</v>
      </c>
      <c r="L102" s="6">
        <f t="shared" si="13"/>
        <v>454776.33999999997</v>
      </c>
      <c r="M102" s="6">
        <f t="shared" si="14"/>
        <v>60.177938453842906</v>
      </c>
      <c r="N102" s="6">
        <f t="shared" si="15"/>
        <v>-13253476.849999996</v>
      </c>
      <c r="O102" s="6">
        <f t="shared" si="16"/>
        <v>-13312589.349999996</v>
      </c>
      <c r="P102" s="6">
        <f t="shared" si="17"/>
        <v>1439.8615158625955</v>
      </c>
    </row>
    <row r="103" spans="1:16" ht="25.5">
      <c r="A103" s="10" t="s">
        <v>247</v>
      </c>
      <c r="B103" s="11" t="s">
        <v>248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900</v>
      </c>
      <c r="I103" s="12">
        <v>0</v>
      </c>
      <c r="J103" s="12">
        <v>0</v>
      </c>
      <c r="K103" s="12">
        <f t="shared" si="12"/>
        <v>0</v>
      </c>
      <c r="L103" s="12">
        <f t="shared" si="13"/>
        <v>0</v>
      </c>
      <c r="M103" s="12">
        <f t="shared" si="14"/>
        <v>0</v>
      </c>
      <c r="N103" s="12">
        <f t="shared" si="15"/>
        <v>-900</v>
      </c>
      <c r="O103" s="12">
        <f t="shared" si="16"/>
        <v>-900</v>
      </c>
      <c r="P103" s="12">
        <f t="shared" si="17"/>
        <v>0</v>
      </c>
    </row>
    <row r="104" spans="1:16" ht="12.75">
      <c r="A104" s="4" t="s">
        <v>249</v>
      </c>
      <c r="B104" s="5" t="s">
        <v>250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900</v>
      </c>
      <c r="I104" s="6">
        <v>0</v>
      </c>
      <c r="J104" s="6">
        <v>0</v>
      </c>
      <c r="K104" s="6">
        <f t="shared" si="12"/>
        <v>0</v>
      </c>
      <c r="L104" s="6">
        <f t="shared" si="13"/>
        <v>0</v>
      </c>
      <c r="M104" s="6">
        <f t="shared" si="14"/>
        <v>0</v>
      </c>
      <c r="N104" s="6">
        <f t="shared" si="15"/>
        <v>-900</v>
      </c>
      <c r="O104" s="6">
        <f t="shared" si="16"/>
        <v>-900</v>
      </c>
      <c r="P104" s="6">
        <f t="shared" si="17"/>
        <v>0</v>
      </c>
    </row>
    <row r="105" spans="1:16" ht="12.75">
      <c r="A105" s="10" t="s">
        <v>78</v>
      </c>
      <c r="B105" s="11" t="s">
        <v>79</v>
      </c>
      <c r="C105" s="12">
        <v>6630120</v>
      </c>
      <c r="D105" s="12">
        <v>27549132</v>
      </c>
      <c r="E105" s="12">
        <v>22803130</v>
      </c>
      <c r="F105" s="12">
        <v>9334873.64</v>
      </c>
      <c r="G105" s="12">
        <v>0</v>
      </c>
      <c r="H105" s="12">
        <v>11243105.770000005</v>
      </c>
      <c r="I105" s="12">
        <v>7568.23</v>
      </c>
      <c r="J105" s="12">
        <v>0</v>
      </c>
      <c r="K105" s="12">
        <f t="shared" si="12"/>
        <v>13468256.36</v>
      </c>
      <c r="L105" s="12">
        <f t="shared" si="13"/>
        <v>18214258.36</v>
      </c>
      <c r="M105" s="12">
        <f t="shared" si="14"/>
        <v>40.93680841182768</v>
      </c>
      <c r="N105" s="12">
        <f t="shared" si="15"/>
        <v>16306026.229999995</v>
      </c>
      <c r="O105" s="12">
        <f t="shared" si="16"/>
        <v>11560024.229999995</v>
      </c>
      <c r="P105" s="12">
        <f t="shared" si="17"/>
        <v>49.305098773721</v>
      </c>
    </row>
    <row r="106" spans="1:16" ht="12.75">
      <c r="A106" s="4" t="s">
        <v>251</v>
      </c>
      <c r="B106" s="5" t="s">
        <v>252</v>
      </c>
      <c r="C106" s="6">
        <v>2946437</v>
      </c>
      <c r="D106" s="6">
        <v>7866520</v>
      </c>
      <c r="E106" s="6">
        <v>5783419.250000001</v>
      </c>
      <c r="F106" s="6">
        <v>1805761.62</v>
      </c>
      <c r="G106" s="6">
        <v>0</v>
      </c>
      <c r="H106" s="6">
        <v>2505760.48</v>
      </c>
      <c r="I106" s="6">
        <v>7520</v>
      </c>
      <c r="J106" s="6">
        <v>0</v>
      </c>
      <c r="K106" s="6">
        <f t="shared" si="12"/>
        <v>3977657.630000001</v>
      </c>
      <c r="L106" s="6">
        <f t="shared" si="13"/>
        <v>6060758.38</v>
      </c>
      <c r="M106" s="6">
        <f t="shared" si="14"/>
        <v>31.223080014474135</v>
      </c>
      <c r="N106" s="6">
        <f t="shared" si="15"/>
        <v>5360759.52</v>
      </c>
      <c r="O106" s="6">
        <f t="shared" si="16"/>
        <v>3277658.770000001</v>
      </c>
      <c r="P106" s="6">
        <f t="shared" si="17"/>
        <v>43.326626891176865</v>
      </c>
    </row>
    <row r="107" spans="1:16" ht="38.25">
      <c r="A107" s="4" t="s">
        <v>80</v>
      </c>
      <c r="B107" s="5" t="s">
        <v>81</v>
      </c>
      <c r="C107" s="6">
        <v>3673683</v>
      </c>
      <c r="D107" s="6">
        <v>18842612</v>
      </c>
      <c r="E107" s="6">
        <v>16739710.749999998</v>
      </c>
      <c r="F107" s="6">
        <v>7290191.13</v>
      </c>
      <c r="G107" s="6">
        <v>0</v>
      </c>
      <c r="H107" s="6">
        <v>8488847.6</v>
      </c>
      <c r="I107" s="6">
        <v>48.23</v>
      </c>
      <c r="J107" s="6">
        <v>0</v>
      </c>
      <c r="K107" s="6">
        <f t="shared" si="12"/>
        <v>9449519.619999997</v>
      </c>
      <c r="L107" s="6">
        <f t="shared" si="13"/>
        <v>11552420.870000001</v>
      </c>
      <c r="M107" s="6">
        <f t="shared" si="14"/>
        <v>43.550281357161445</v>
      </c>
      <c r="N107" s="6">
        <f t="shared" si="15"/>
        <v>10353764.4</v>
      </c>
      <c r="O107" s="6">
        <f t="shared" si="16"/>
        <v>8250863.1499999985</v>
      </c>
      <c r="P107" s="6">
        <f t="shared" si="17"/>
        <v>50.71083799939614</v>
      </c>
    </row>
    <row r="108" spans="1:16" ht="12.75">
      <c r="A108" s="4" t="s">
        <v>82</v>
      </c>
      <c r="B108" s="5" t="s">
        <v>83</v>
      </c>
      <c r="C108" s="6">
        <v>0</v>
      </c>
      <c r="D108" s="6">
        <v>20000</v>
      </c>
      <c r="E108" s="6">
        <v>20000</v>
      </c>
      <c r="F108" s="6">
        <v>0</v>
      </c>
      <c r="G108" s="6">
        <v>0</v>
      </c>
      <c r="H108" s="6">
        <v>9576.8</v>
      </c>
      <c r="I108" s="6">
        <v>0</v>
      </c>
      <c r="J108" s="6">
        <v>0</v>
      </c>
      <c r="K108" s="6">
        <f t="shared" si="12"/>
        <v>20000</v>
      </c>
      <c r="L108" s="6">
        <f t="shared" si="13"/>
        <v>20000</v>
      </c>
      <c r="M108" s="6">
        <f t="shared" si="14"/>
        <v>0</v>
      </c>
      <c r="N108" s="6">
        <f t="shared" si="15"/>
        <v>10423.2</v>
      </c>
      <c r="O108" s="6">
        <f t="shared" si="16"/>
        <v>10423.2</v>
      </c>
      <c r="P108" s="6">
        <f t="shared" si="17"/>
        <v>47.884</v>
      </c>
    </row>
    <row r="109" spans="1:16" ht="12.75">
      <c r="A109" s="4" t="s">
        <v>96</v>
      </c>
      <c r="B109" s="5" t="s">
        <v>97</v>
      </c>
      <c r="C109" s="6">
        <v>10000</v>
      </c>
      <c r="D109" s="6">
        <v>820000</v>
      </c>
      <c r="E109" s="6">
        <v>260000</v>
      </c>
      <c r="F109" s="6">
        <v>238920.89</v>
      </c>
      <c r="G109" s="6">
        <v>0</v>
      </c>
      <c r="H109" s="6">
        <v>238920.89</v>
      </c>
      <c r="I109" s="6">
        <v>0</v>
      </c>
      <c r="J109" s="6">
        <v>0</v>
      </c>
      <c r="K109" s="6">
        <f t="shared" si="12"/>
        <v>21079.109999999986</v>
      </c>
      <c r="L109" s="6">
        <f t="shared" si="13"/>
        <v>581079.11</v>
      </c>
      <c r="M109" s="6">
        <f t="shared" si="14"/>
        <v>91.89265</v>
      </c>
      <c r="N109" s="6">
        <f t="shared" si="15"/>
        <v>581079.11</v>
      </c>
      <c r="O109" s="6">
        <f t="shared" si="16"/>
        <v>21079.109999999986</v>
      </c>
      <c r="P109" s="6">
        <f t="shared" si="17"/>
        <v>91.89265</v>
      </c>
    </row>
    <row r="110" spans="1:16" ht="12.75">
      <c r="A110" s="10" t="s">
        <v>98</v>
      </c>
      <c r="B110" s="11" t="s">
        <v>99</v>
      </c>
      <c r="C110" s="12">
        <v>2393800</v>
      </c>
      <c r="D110" s="12">
        <v>2987615</v>
      </c>
      <c r="E110" s="12">
        <v>2615198.3333333335</v>
      </c>
      <c r="F110" s="12">
        <v>2077449.52</v>
      </c>
      <c r="G110" s="12">
        <v>0</v>
      </c>
      <c r="H110" s="12">
        <v>4452597.09</v>
      </c>
      <c r="I110" s="12">
        <v>0</v>
      </c>
      <c r="J110" s="12">
        <v>0</v>
      </c>
      <c r="K110" s="12">
        <f t="shared" si="12"/>
        <v>537748.8133333335</v>
      </c>
      <c r="L110" s="12">
        <f t="shared" si="13"/>
        <v>910165.48</v>
      </c>
      <c r="M110" s="12">
        <f t="shared" si="14"/>
        <v>79.43755139030245</v>
      </c>
      <c r="N110" s="12">
        <f t="shared" si="15"/>
        <v>-1464982.0899999999</v>
      </c>
      <c r="O110" s="12">
        <f t="shared" si="16"/>
        <v>-1837398.7566666664</v>
      </c>
      <c r="P110" s="12">
        <f t="shared" si="17"/>
        <v>170.25848606765962</v>
      </c>
    </row>
    <row r="111" spans="1:16" ht="12.75">
      <c r="A111" s="4" t="s">
        <v>100</v>
      </c>
      <c r="B111" s="5" t="s">
        <v>101</v>
      </c>
      <c r="C111" s="6">
        <v>2378800</v>
      </c>
      <c r="D111" s="6">
        <v>2448800</v>
      </c>
      <c r="E111" s="6">
        <v>2082633.3333333335</v>
      </c>
      <c r="F111" s="6">
        <v>1558650</v>
      </c>
      <c r="G111" s="6">
        <v>0</v>
      </c>
      <c r="H111" s="6">
        <v>3283886.94</v>
      </c>
      <c r="I111" s="6">
        <v>0</v>
      </c>
      <c r="J111" s="6">
        <v>0</v>
      </c>
      <c r="K111" s="6">
        <f t="shared" si="12"/>
        <v>523983.3333333335</v>
      </c>
      <c r="L111" s="6">
        <f t="shared" si="13"/>
        <v>890150</v>
      </c>
      <c r="M111" s="6">
        <f t="shared" si="14"/>
        <v>74.84034635637575</v>
      </c>
      <c r="N111" s="6">
        <f t="shared" si="15"/>
        <v>-835086.94</v>
      </c>
      <c r="O111" s="6">
        <f t="shared" si="16"/>
        <v>-1201253.6066666665</v>
      </c>
      <c r="P111" s="6">
        <f t="shared" si="17"/>
        <v>157.67955344995917</v>
      </c>
    </row>
    <row r="112" spans="1:16" ht="25.5">
      <c r="A112" s="4" t="s">
        <v>102</v>
      </c>
      <c r="B112" s="5" t="s">
        <v>103</v>
      </c>
      <c r="C112" s="6">
        <v>15000</v>
      </c>
      <c r="D112" s="6">
        <v>538815</v>
      </c>
      <c r="E112" s="6">
        <v>532565</v>
      </c>
      <c r="F112" s="6">
        <v>518799.52</v>
      </c>
      <c r="G112" s="6">
        <v>0</v>
      </c>
      <c r="H112" s="6">
        <v>1168710.15</v>
      </c>
      <c r="I112" s="6">
        <v>0</v>
      </c>
      <c r="J112" s="6">
        <v>0</v>
      </c>
      <c r="K112" s="6">
        <f t="shared" si="12"/>
        <v>13765.479999999981</v>
      </c>
      <c r="L112" s="6">
        <f t="shared" si="13"/>
        <v>20015.47999999998</v>
      </c>
      <c r="M112" s="6">
        <f t="shared" si="14"/>
        <v>97.41524884286426</v>
      </c>
      <c r="N112" s="6">
        <f t="shared" si="15"/>
        <v>-629895.1499999999</v>
      </c>
      <c r="O112" s="6">
        <f t="shared" si="16"/>
        <v>-636145.1499999999</v>
      </c>
      <c r="P112" s="6">
        <f t="shared" si="17"/>
        <v>219.44929726887796</v>
      </c>
    </row>
    <row r="113" spans="1:16" ht="12.75">
      <c r="A113" s="10" t="s">
        <v>106</v>
      </c>
      <c r="B113" s="11" t="s">
        <v>107</v>
      </c>
      <c r="C113" s="12">
        <v>0</v>
      </c>
      <c r="D113" s="12">
        <v>3500</v>
      </c>
      <c r="E113" s="12">
        <v>3500</v>
      </c>
      <c r="F113" s="12">
        <v>3500</v>
      </c>
      <c r="G113" s="12">
        <v>0</v>
      </c>
      <c r="H113" s="12">
        <v>63601.27</v>
      </c>
      <c r="I113" s="12">
        <v>0</v>
      </c>
      <c r="J113" s="12">
        <v>0</v>
      </c>
      <c r="K113" s="12">
        <f t="shared" si="12"/>
        <v>0</v>
      </c>
      <c r="L113" s="12">
        <f t="shared" si="13"/>
        <v>0</v>
      </c>
      <c r="M113" s="12">
        <f t="shared" si="14"/>
        <v>100</v>
      </c>
      <c r="N113" s="12">
        <f t="shared" si="15"/>
        <v>-60101.27</v>
      </c>
      <c r="O113" s="12">
        <f t="shared" si="16"/>
        <v>-60101.27</v>
      </c>
      <c r="P113" s="12">
        <f t="shared" si="17"/>
        <v>1817.1791428571428</v>
      </c>
    </row>
    <row r="114" spans="1:16" ht="12.75">
      <c r="A114" s="4" t="s">
        <v>301</v>
      </c>
      <c r="B114" s="5" t="s">
        <v>302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54463</v>
      </c>
      <c r="I114" s="6">
        <v>0</v>
      </c>
      <c r="J114" s="6">
        <v>0</v>
      </c>
      <c r="K114" s="6">
        <f t="shared" si="12"/>
        <v>0</v>
      </c>
      <c r="L114" s="6">
        <f t="shared" si="13"/>
        <v>0</v>
      </c>
      <c r="M114" s="6">
        <f t="shared" si="14"/>
        <v>0</v>
      </c>
      <c r="N114" s="6">
        <f t="shared" si="15"/>
        <v>-54463</v>
      </c>
      <c r="O114" s="6">
        <f t="shared" si="16"/>
        <v>-54463</v>
      </c>
      <c r="P114" s="6">
        <f t="shared" si="17"/>
        <v>0</v>
      </c>
    </row>
    <row r="115" spans="1:16" ht="25.5">
      <c r="A115" s="4" t="s">
        <v>162</v>
      </c>
      <c r="B115" s="5" t="s">
        <v>163</v>
      </c>
      <c r="C115" s="6">
        <v>0</v>
      </c>
      <c r="D115" s="6">
        <v>3500</v>
      </c>
      <c r="E115" s="6">
        <v>3500</v>
      </c>
      <c r="F115" s="6">
        <v>3500</v>
      </c>
      <c r="G115" s="6">
        <v>0</v>
      </c>
      <c r="H115" s="6">
        <v>9138.27</v>
      </c>
      <c r="I115" s="6">
        <v>0</v>
      </c>
      <c r="J115" s="6">
        <v>0</v>
      </c>
      <c r="K115" s="6">
        <f t="shared" si="12"/>
        <v>0</v>
      </c>
      <c r="L115" s="6">
        <f t="shared" si="13"/>
        <v>0</v>
      </c>
      <c r="M115" s="6">
        <f t="shared" si="14"/>
        <v>100</v>
      </c>
      <c r="N115" s="6">
        <f t="shared" si="15"/>
        <v>-5638.27</v>
      </c>
      <c r="O115" s="6">
        <f t="shared" si="16"/>
        <v>-5638.27</v>
      </c>
      <c r="P115" s="6">
        <f t="shared" si="17"/>
        <v>261.0934285714286</v>
      </c>
    </row>
    <row r="116" spans="1:16" ht="12.75">
      <c r="A116" s="10" t="s">
        <v>253</v>
      </c>
      <c r="B116" s="11" t="s">
        <v>254</v>
      </c>
      <c r="C116" s="12">
        <v>821000</v>
      </c>
      <c r="D116" s="12">
        <v>1541852</v>
      </c>
      <c r="E116" s="12">
        <v>1541852</v>
      </c>
      <c r="F116" s="12">
        <v>961112.73</v>
      </c>
      <c r="G116" s="12">
        <v>0</v>
      </c>
      <c r="H116" s="12">
        <v>960565.53</v>
      </c>
      <c r="I116" s="12">
        <v>547.2</v>
      </c>
      <c r="J116" s="12">
        <v>0</v>
      </c>
      <c r="K116" s="12">
        <f t="shared" si="12"/>
        <v>580739.27</v>
      </c>
      <c r="L116" s="12">
        <f t="shared" si="13"/>
        <v>580739.27</v>
      </c>
      <c r="M116" s="12">
        <f t="shared" si="14"/>
        <v>62.33495367908204</v>
      </c>
      <c r="N116" s="12">
        <f t="shared" si="15"/>
        <v>581286.47</v>
      </c>
      <c r="O116" s="12">
        <f t="shared" si="16"/>
        <v>581286.47</v>
      </c>
      <c r="P116" s="12">
        <f t="shared" si="17"/>
        <v>62.29946389147597</v>
      </c>
    </row>
    <row r="117" spans="1:16" ht="25.5">
      <c r="A117" s="4" t="s">
        <v>318</v>
      </c>
      <c r="B117" s="5" t="s">
        <v>319</v>
      </c>
      <c r="C117" s="6">
        <v>0</v>
      </c>
      <c r="D117" s="6">
        <v>800000</v>
      </c>
      <c r="E117" s="6">
        <v>800000</v>
      </c>
      <c r="F117" s="6">
        <v>336259.13</v>
      </c>
      <c r="G117" s="6">
        <v>0</v>
      </c>
      <c r="H117" s="6">
        <v>336259.13</v>
      </c>
      <c r="I117" s="6">
        <v>0</v>
      </c>
      <c r="J117" s="6">
        <v>0</v>
      </c>
      <c r="K117" s="6">
        <f t="shared" si="12"/>
        <v>463740.87</v>
      </c>
      <c r="L117" s="6">
        <f t="shared" si="13"/>
        <v>463740.87</v>
      </c>
      <c r="M117" s="6">
        <f t="shared" si="14"/>
        <v>42.03239125</v>
      </c>
      <c r="N117" s="6">
        <f t="shared" si="15"/>
        <v>463740.87</v>
      </c>
      <c r="O117" s="6">
        <f t="shared" si="16"/>
        <v>463740.87</v>
      </c>
      <c r="P117" s="6">
        <f t="shared" si="17"/>
        <v>42.03239125</v>
      </c>
    </row>
    <row r="118" spans="1:16" ht="12.75">
      <c r="A118" s="4" t="s">
        <v>255</v>
      </c>
      <c r="B118" s="5" t="s">
        <v>256</v>
      </c>
      <c r="C118" s="6">
        <v>821000</v>
      </c>
      <c r="D118" s="6">
        <v>741852</v>
      </c>
      <c r="E118" s="6">
        <v>741852</v>
      </c>
      <c r="F118" s="6">
        <v>624853.6</v>
      </c>
      <c r="G118" s="6">
        <v>0</v>
      </c>
      <c r="H118" s="6">
        <v>624306.4</v>
      </c>
      <c r="I118" s="6">
        <v>547.2</v>
      </c>
      <c r="J118" s="6">
        <v>0</v>
      </c>
      <c r="K118" s="6">
        <f t="shared" si="12"/>
        <v>116998.40000000002</v>
      </c>
      <c r="L118" s="6">
        <f t="shared" si="13"/>
        <v>116998.40000000002</v>
      </c>
      <c r="M118" s="6">
        <f t="shared" si="14"/>
        <v>84.22887584046414</v>
      </c>
      <c r="N118" s="6">
        <f t="shared" si="15"/>
        <v>117545.59999999998</v>
      </c>
      <c r="O118" s="6">
        <f t="shared" si="16"/>
        <v>117545.59999999998</v>
      </c>
      <c r="P118" s="6">
        <f t="shared" si="17"/>
        <v>84.15511449723125</v>
      </c>
    </row>
    <row r="119" spans="1:16" ht="12.75">
      <c r="A119" s="10" t="s">
        <v>172</v>
      </c>
      <c r="B119" s="11" t="s">
        <v>173</v>
      </c>
      <c r="C119" s="12">
        <v>2179284</v>
      </c>
      <c r="D119" s="12">
        <v>6105126</v>
      </c>
      <c r="E119" s="12">
        <v>4365524.916666666</v>
      </c>
      <c r="F119" s="12">
        <v>2431258.74</v>
      </c>
      <c r="G119" s="12">
        <v>0</v>
      </c>
      <c r="H119" s="12">
        <v>2489940.43</v>
      </c>
      <c r="I119" s="12">
        <v>190972.15</v>
      </c>
      <c r="J119" s="12">
        <v>0</v>
      </c>
      <c r="K119" s="12">
        <f t="shared" si="12"/>
        <v>1934266.1766666658</v>
      </c>
      <c r="L119" s="12">
        <f t="shared" si="13"/>
        <v>3673867.26</v>
      </c>
      <c r="M119" s="12">
        <f t="shared" si="14"/>
        <v>55.69224288969146</v>
      </c>
      <c r="N119" s="12">
        <f t="shared" si="15"/>
        <v>3615185.57</v>
      </c>
      <c r="O119" s="12">
        <f t="shared" si="16"/>
        <v>1875584.4866666659</v>
      </c>
      <c r="P119" s="12">
        <f t="shared" si="17"/>
        <v>57.036449854951584</v>
      </c>
    </row>
    <row r="120" spans="1:16" ht="12.75">
      <c r="A120" s="4" t="s">
        <v>174</v>
      </c>
      <c r="B120" s="5" t="s">
        <v>175</v>
      </c>
      <c r="C120" s="6">
        <v>283500</v>
      </c>
      <c r="D120" s="6">
        <v>887216</v>
      </c>
      <c r="E120" s="6">
        <v>701591</v>
      </c>
      <c r="F120" s="6">
        <v>183940.4</v>
      </c>
      <c r="G120" s="6">
        <v>0</v>
      </c>
      <c r="H120" s="6">
        <v>201472.9</v>
      </c>
      <c r="I120" s="6">
        <v>4485.5</v>
      </c>
      <c r="J120" s="6">
        <v>0</v>
      </c>
      <c r="K120" s="6">
        <f t="shared" si="12"/>
        <v>517650.6</v>
      </c>
      <c r="L120" s="6">
        <f t="shared" si="13"/>
        <v>703275.6</v>
      </c>
      <c r="M120" s="6">
        <f t="shared" si="14"/>
        <v>26.21761111530792</v>
      </c>
      <c r="N120" s="6">
        <f t="shared" si="15"/>
        <v>685743.1</v>
      </c>
      <c r="O120" s="6">
        <f t="shared" si="16"/>
        <v>500118.1</v>
      </c>
      <c r="P120" s="6">
        <f t="shared" si="17"/>
        <v>28.716574186384946</v>
      </c>
    </row>
    <row r="121" spans="1:16" ht="12.75">
      <c r="A121" s="4" t="s">
        <v>176</v>
      </c>
      <c r="B121" s="5" t="s">
        <v>177</v>
      </c>
      <c r="C121" s="6">
        <v>13000</v>
      </c>
      <c r="D121" s="6">
        <v>13000</v>
      </c>
      <c r="E121" s="6">
        <v>1750</v>
      </c>
      <c r="F121" s="6">
        <v>0</v>
      </c>
      <c r="G121" s="6">
        <v>0</v>
      </c>
      <c r="H121" s="6">
        <v>2405</v>
      </c>
      <c r="I121" s="6">
        <v>0</v>
      </c>
      <c r="J121" s="6">
        <v>0</v>
      </c>
      <c r="K121" s="6">
        <f t="shared" si="12"/>
        <v>1750</v>
      </c>
      <c r="L121" s="6">
        <f t="shared" si="13"/>
        <v>13000</v>
      </c>
      <c r="M121" s="6">
        <f t="shared" si="14"/>
        <v>0</v>
      </c>
      <c r="N121" s="6">
        <f t="shared" si="15"/>
        <v>10595</v>
      </c>
      <c r="O121" s="6">
        <f t="shared" si="16"/>
        <v>-655</v>
      </c>
      <c r="P121" s="6">
        <f t="shared" si="17"/>
        <v>137.42857142857144</v>
      </c>
    </row>
    <row r="122" spans="1:16" ht="25.5">
      <c r="A122" s="4" t="s">
        <v>178</v>
      </c>
      <c r="B122" s="5" t="s">
        <v>179</v>
      </c>
      <c r="C122" s="6">
        <v>1608284</v>
      </c>
      <c r="D122" s="6">
        <v>4719902</v>
      </c>
      <c r="E122" s="6">
        <v>3322384.25</v>
      </c>
      <c r="F122" s="6">
        <v>2038486.5</v>
      </c>
      <c r="G122" s="6">
        <v>0</v>
      </c>
      <c r="H122" s="6">
        <v>1983997.16</v>
      </c>
      <c r="I122" s="6">
        <v>123491.68</v>
      </c>
      <c r="J122" s="6">
        <v>0</v>
      </c>
      <c r="K122" s="6">
        <f t="shared" si="12"/>
        <v>1283897.75</v>
      </c>
      <c r="L122" s="6">
        <f t="shared" si="13"/>
        <v>2681415.5</v>
      </c>
      <c r="M122" s="6">
        <f t="shared" si="14"/>
        <v>61.35613302404741</v>
      </c>
      <c r="N122" s="6">
        <f t="shared" si="15"/>
        <v>2735904.84</v>
      </c>
      <c r="O122" s="6">
        <f t="shared" si="16"/>
        <v>1338387.09</v>
      </c>
      <c r="P122" s="6">
        <f t="shared" si="17"/>
        <v>59.71606565375453</v>
      </c>
    </row>
    <row r="123" spans="1:16" ht="12.75">
      <c r="A123" s="4" t="s">
        <v>180</v>
      </c>
      <c r="B123" s="5" t="s">
        <v>181</v>
      </c>
      <c r="C123" s="6">
        <v>264500</v>
      </c>
      <c r="D123" s="6">
        <v>475008</v>
      </c>
      <c r="E123" s="6">
        <v>329799.6666666667</v>
      </c>
      <c r="F123" s="6">
        <v>198831.84</v>
      </c>
      <c r="G123" s="6">
        <v>0</v>
      </c>
      <c r="H123" s="6">
        <v>292065.37</v>
      </c>
      <c r="I123" s="6">
        <v>62994.97</v>
      </c>
      <c r="J123" s="6">
        <v>0</v>
      </c>
      <c r="K123" s="6">
        <f t="shared" si="12"/>
        <v>130967.82666666669</v>
      </c>
      <c r="L123" s="6">
        <f t="shared" si="13"/>
        <v>276176.16000000003</v>
      </c>
      <c r="M123" s="6">
        <f t="shared" si="14"/>
        <v>60.28867221414211</v>
      </c>
      <c r="N123" s="6">
        <f t="shared" si="15"/>
        <v>182942.63</v>
      </c>
      <c r="O123" s="6">
        <f t="shared" si="16"/>
        <v>37734.29666666669</v>
      </c>
      <c r="P123" s="6">
        <f t="shared" si="17"/>
        <v>88.55841879767414</v>
      </c>
    </row>
    <row r="124" spans="1:16" ht="12.75">
      <c r="A124" s="4" t="s">
        <v>182</v>
      </c>
      <c r="B124" s="5" t="s">
        <v>183</v>
      </c>
      <c r="C124" s="6">
        <v>10000</v>
      </c>
      <c r="D124" s="6">
        <v>10000</v>
      </c>
      <c r="E124" s="6">
        <v>10000</v>
      </c>
      <c r="F124" s="6">
        <v>10000</v>
      </c>
      <c r="G124" s="6">
        <v>0</v>
      </c>
      <c r="H124" s="6">
        <v>10000</v>
      </c>
      <c r="I124" s="6">
        <v>0</v>
      </c>
      <c r="J124" s="6">
        <v>0</v>
      </c>
      <c r="K124" s="6">
        <f t="shared" si="12"/>
        <v>0</v>
      </c>
      <c r="L124" s="6">
        <f t="shared" si="13"/>
        <v>0</v>
      </c>
      <c r="M124" s="6">
        <f t="shared" si="14"/>
        <v>100</v>
      </c>
      <c r="N124" s="6">
        <f t="shared" si="15"/>
        <v>0</v>
      </c>
      <c r="O124" s="6">
        <f t="shared" si="16"/>
        <v>0</v>
      </c>
      <c r="P124" s="6">
        <f t="shared" si="17"/>
        <v>100</v>
      </c>
    </row>
    <row r="125" spans="1:16" ht="12.75">
      <c r="A125" s="10" t="s">
        <v>188</v>
      </c>
      <c r="B125" s="11" t="s">
        <v>189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946</v>
      </c>
      <c r="I125" s="12">
        <v>0</v>
      </c>
      <c r="J125" s="12">
        <v>0</v>
      </c>
      <c r="K125" s="12">
        <f t="shared" si="12"/>
        <v>0</v>
      </c>
      <c r="L125" s="12">
        <f t="shared" si="13"/>
        <v>0</v>
      </c>
      <c r="M125" s="12">
        <f t="shared" si="14"/>
        <v>0</v>
      </c>
      <c r="N125" s="12">
        <f t="shared" si="15"/>
        <v>-946</v>
      </c>
      <c r="O125" s="12">
        <f t="shared" si="16"/>
        <v>-946</v>
      </c>
      <c r="P125" s="12">
        <f t="shared" si="17"/>
        <v>0</v>
      </c>
    </row>
    <row r="126" spans="1:16" ht="25.5">
      <c r="A126" s="4" t="s">
        <v>194</v>
      </c>
      <c r="B126" s="5" t="s">
        <v>195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946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0</v>
      </c>
      <c r="N126" s="6">
        <f t="shared" si="15"/>
        <v>-946</v>
      </c>
      <c r="O126" s="6">
        <f t="shared" si="16"/>
        <v>-946</v>
      </c>
      <c r="P126" s="6">
        <f t="shared" si="17"/>
        <v>0</v>
      </c>
    </row>
    <row r="127" spans="1:16" ht="12.75">
      <c r="A127" s="10" t="s">
        <v>262</v>
      </c>
      <c r="B127" s="11" t="s">
        <v>263</v>
      </c>
      <c r="C127" s="12">
        <v>4958245</v>
      </c>
      <c r="D127" s="12">
        <v>16374272</v>
      </c>
      <c r="E127" s="12">
        <v>13779487</v>
      </c>
      <c r="F127" s="12">
        <v>5877929.44</v>
      </c>
      <c r="G127" s="12">
        <v>0</v>
      </c>
      <c r="H127" s="12">
        <v>6157487.92</v>
      </c>
      <c r="I127" s="12">
        <v>14441.52</v>
      </c>
      <c r="J127" s="12">
        <v>0</v>
      </c>
      <c r="K127" s="12">
        <f t="shared" si="12"/>
        <v>7901557.56</v>
      </c>
      <c r="L127" s="12">
        <f t="shared" si="13"/>
        <v>10496342.559999999</v>
      </c>
      <c r="M127" s="12">
        <f t="shared" si="14"/>
        <v>42.6570992084103</v>
      </c>
      <c r="N127" s="12">
        <f t="shared" si="15"/>
        <v>10216784.08</v>
      </c>
      <c r="O127" s="12">
        <f t="shared" si="16"/>
        <v>7621999.08</v>
      </c>
      <c r="P127" s="12">
        <f t="shared" si="17"/>
        <v>44.685901006329196</v>
      </c>
    </row>
    <row r="128" spans="1:16" ht="12.75">
      <c r="A128" s="4" t="s">
        <v>264</v>
      </c>
      <c r="B128" s="5" t="s">
        <v>265</v>
      </c>
      <c r="C128" s="6">
        <v>3981245</v>
      </c>
      <c r="D128" s="6">
        <v>14332565</v>
      </c>
      <c r="E128" s="6">
        <v>12038861</v>
      </c>
      <c r="F128" s="6">
        <v>4860883.39</v>
      </c>
      <c r="G128" s="6">
        <v>0</v>
      </c>
      <c r="H128" s="6">
        <v>5154883.38</v>
      </c>
      <c r="I128" s="6">
        <v>0.01</v>
      </c>
      <c r="J128" s="6">
        <v>0</v>
      </c>
      <c r="K128" s="6">
        <f t="shared" si="12"/>
        <v>7177977.61</v>
      </c>
      <c r="L128" s="6">
        <f t="shared" si="13"/>
        <v>9471681.61</v>
      </c>
      <c r="M128" s="6">
        <f t="shared" si="14"/>
        <v>40.37660531174834</v>
      </c>
      <c r="N128" s="6">
        <f t="shared" si="15"/>
        <v>9177681.620000001</v>
      </c>
      <c r="O128" s="6">
        <f t="shared" si="16"/>
        <v>6883977.62</v>
      </c>
      <c r="P128" s="6">
        <f t="shared" si="17"/>
        <v>42.81869671890057</v>
      </c>
    </row>
    <row r="129" spans="1:16" ht="25.5">
      <c r="A129" s="4" t="s">
        <v>266</v>
      </c>
      <c r="B129" s="5" t="s">
        <v>267</v>
      </c>
      <c r="C129" s="6">
        <v>977000</v>
      </c>
      <c r="D129" s="6">
        <v>2041707</v>
      </c>
      <c r="E129" s="6">
        <v>1740626</v>
      </c>
      <c r="F129" s="6">
        <v>1017046.05</v>
      </c>
      <c r="G129" s="6">
        <v>0</v>
      </c>
      <c r="H129" s="6">
        <v>1002604.54</v>
      </c>
      <c r="I129" s="6">
        <v>14441.51</v>
      </c>
      <c r="J129" s="6">
        <v>0</v>
      </c>
      <c r="K129" s="6">
        <f t="shared" si="12"/>
        <v>723579.95</v>
      </c>
      <c r="L129" s="6">
        <f t="shared" si="13"/>
        <v>1024660.95</v>
      </c>
      <c r="M129" s="6">
        <f t="shared" si="14"/>
        <v>58.42990108156491</v>
      </c>
      <c r="N129" s="6">
        <f t="shared" si="15"/>
        <v>1039102.46</v>
      </c>
      <c r="O129" s="6">
        <f t="shared" si="16"/>
        <v>738021.46</v>
      </c>
      <c r="P129" s="6">
        <f t="shared" si="17"/>
        <v>57.600227734160015</v>
      </c>
    </row>
    <row r="130" spans="1:16" ht="25.5">
      <c r="A130" s="10" t="s">
        <v>201</v>
      </c>
      <c r="B130" s="11" t="s">
        <v>202</v>
      </c>
      <c r="C130" s="12">
        <v>150000</v>
      </c>
      <c r="D130" s="12">
        <v>341459</v>
      </c>
      <c r="E130" s="12">
        <v>311459</v>
      </c>
      <c r="F130" s="12">
        <v>125142.18</v>
      </c>
      <c r="G130" s="12">
        <v>0</v>
      </c>
      <c r="H130" s="12">
        <v>125142.18</v>
      </c>
      <c r="I130" s="12">
        <v>0</v>
      </c>
      <c r="J130" s="12">
        <v>0</v>
      </c>
      <c r="K130" s="12">
        <f t="shared" si="12"/>
        <v>186316.82</v>
      </c>
      <c r="L130" s="12">
        <f t="shared" si="13"/>
        <v>216316.82</v>
      </c>
      <c r="M130" s="12">
        <f t="shared" si="14"/>
        <v>40.17934302749318</v>
      </c>
      <c r="N130" s="12">
        <f t="shared" si="15"/>
        <v>216316.82</v>
      </c>
      <c r="O130" s="12">
        <f t="shared" si="16"/>
        <v>186316.82</v>
      </c>
      <c r="P130" s="12">
        <f t="shared" si="17"/>
        <v>40.17934302749318</v>
      </c>
    </row>
    <row r="131" spans="1:16" ht="12.75">
      <c r="A131" s="4" t="s">
        <v>268</v>
      </c>
      <c r="B131" s="5" t="s">
        <v>269</v>
      </c>
      <c r="C131" s="6">
        <v>120000</v>
      </c>
      <c r="D131" s="6">
        <v>311459</v>
      </c>
      <c r="E131" s="6">
        <v>281459</v>
      </c>
      <c r="F131" s="6">
        <v>125142.18</v>
      </c>
      <c r="G131" s="6">
        <v>0</v>
      </c>
      <c r="H131" s="6">
        <v>125142.18</v>
      </c>
      <c r="I131" s="6">
        <v>0</v>
      </c>
      <c r="J131" s="6">
        <v>0</v>
      </c>
      <c r="K131" s="6">
        <f t="shared" si="12"/>
        <v>156316.82</v>
      </c>
      <c r="L131" s="6">
        <f t="shared" si="13"/>
        <v>186316.82</v>
      </c>
      <c r="M131" s="6">
        <f t="shared" si="14"/>
        <v>44.46195715894677</v>
      </c>
      <c r="N131" s="6">
        <f t="shared" si="15"/>
        <v>186316.82</v>
      </c>
      <c r="O131" s="6">
        <f t="shared" si="16"/>
        <v>156316.82</v>
      </c>
      <c r="P131" s="6">
        <f t="shared" si="17"/>
        <v>44.46195715894677</v>
      </c>
    </row>
    <row r="132" spans="1:16" ht="25.5">
      <c r="A132" s="4" t="s">
        <v>216</v>
      </c>
      <c r="B132" s="5" t="s">
        <v>217</v>
      </c>
      <c r="C132" s="6">
        <v>30000</v>
      </c>
      <c r="D132" s="6">
        <v>30000</v>
      </c>
      <c r="E132" s="6">
        <v>30000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f t="shared" si="12"/>
        <v>30000</v>
      </c>
      <c r="L132" s="6">
        <f t="shared" si="13"/>
        <v>30000</v>
      </c>
      <c r="M132" s="6">
        <f t="shared" si="14"/>
        <v>0</v>
      </c>
      <c r="N132" s="6">
        <f t="shared" si="15"/>
        <v>30000</v>
      </c>
      <c r="O132" s="6">
        <f t="shared" si="16"/>
        <v>30000</v>
      </c>
      <c r="P132" s="6">
        <f t="shared" si="17"/>
        <v>0</v>
      </c>
    </row>
    <row r="133" spans="1:16" ht="25.5">
      <c r="A133" s="10" t="s">
        <v>203</v>
      </c>
      <c r="B133" s="11" t="s">
        <v>204</v>
      </c>
      <c r="C133" s="12">
        <v>2608000</v>
      </c>
      <c r="D133" s="12">
        <v>18599605</v>
      </c>
      <c r="E133" s="12">
        <v>18184604</v>
      </c>
      <c r="F133" s="12">
        <v>10434649.41</v>
      </c>
      <c r="G133" s="12">
        <v>0</v>
      </c>
      <c r="H133" s="12">
        <v>10434649.41</v>
      </c>
      <c r="I133" s="12">
        <v>0</v>
      </c>
      <c r="J133" s="12">
        <v>0</v>
      </c>
      <c r="K133" s="12">
        <f t="shared" si="12"/>
        <v>7749954.59</v>
      </c>
      <c r="L133" s="12">
        <f t="shared" si="13"/>
        <v>8164955.59</v>
      </c>
      <c r="M133" s="12">
        <f t="shared" si="14"/>
        <v>57.3817797187115</v>
      </c>
      <c r="N133" s="12">
        <f t="shared" si="15"/>
        <v>8164955.59</v>
      </c>
      <c r="O133" s="12">
        <f t="shared" si="16"/>
        <v>7749954.59</v>
      </c>
      <c r="P133" s="12">
        <f t="shared" si="17"/>
        <v>57.3817797187115</v>
      </c>
    </row>
    <row r="134" spans="1:16" ht="38.25">
      <c r="A134" s="4" t="s">
        <v>258</v>
      </c>
      <c r="B134" s="5" t="s">
        <v>259</v>
      </c>
      <c r="C134" s="6">
        <v>2608000</v>
      </c>
      <c r="D134" s="6">
        <v>18599605</v>
      </c>
      <c r="E134" s="6">
        <v>18184604</v>
      </c>
      <c r="F134" s="6">
        <v>10434649.41</v>
      </c>
      <c r="G134" s="6">
        <v>0</v>
      </c>
      <c r="H134" s="6">
        <v>10434649.41</v>
      </c>
      <c r="I134" s="6">
        <v>0</v>
      </c>
      <c r="J134" s="6">
        <v>0</v>
      </c>
      <c r="K134" s="6">
        <f t="shared" si="12"/>
        <v>7749954.59</v>
      </c>
      <c r="L134" s="6">
        <f t="shared" si="13"/>
        <v>8164955.59</v>
      </c>
      <c r="M134" s="6">
        <f t="shared" si="14"/>
        <v>57.3817797187115</v>
      </c>
      <c r="N134" s="6">
        <f t="shared" si="15"/>
        <v>8164955.59</v>
      </c>
      <c r="O134" s="6">
        <f t="shared" si="16"/>
        <v>7749954.59</v>
      </c>
      <c r="P134" s="6">
        <f t="shared" si="17"/>
        <v>57.3817797187115</v>
      </c>
    </row>
    <row r="135" spans="1:16" ht="12.75">
      <c r="A135" s="10" t="s">
        <v>270</v>
      </c>
      <c r="B135" s="11" t="s">
        <v>271</v>
      </c>
      <c r="C135" s="12">
        <v>100000</v>
      </c>
      <c r="D135" s="12">
        <v>318808</v>
      </c>
      <c r="E135" s="12">
        <v>268808</v>
      </c>
      <c r="F135" s="12">
        <v>218807.15</v>
      </c>
      <c r="G135" s="12">
        <v>0</v>
      </c>
      <c r="H135" s="12">
        <v>218807.15</v>
      </c>
      <c r="I135" s="12">
        <v>0</v>
      </c>
      <c r="J135" s="12">
        <v>0</v>
      </c>
      <c r="K135" s="12">
        <f t="shared" si="12"/>
        <v>50000.850000000006</v>
      </c>
      <c r="L135" s="12">
        <f t="shared" si="13"/>
        <v>100000.85</v>
      </c>
      <c r="M135" s="12">
        <f t="shared" si="14"/>
        <v>81.39904690336597</v>
      </c>
      <c r="N135" s="12">
        <f t="shared" si="15"/>
        <v>100000.85</v>
      </c>
      <c r="O135" s="12">
        <f t="shared" si="16"/>
        <v>50000.850000000006</v>
      </c>
      <c r="P135" s="12">
        <f t="shared" si="17"/>
        <v>81.39904690336597</v>
      </c>
    </row>
    <row r="136" spans="1:16" ht="38.25">
      <c r="A136" s="4" t="s">
        <v>272</v>
      </c>
      <c r="B136" s="5" t="s">
        <v>273</v>
      </c>
      <c r="C136" s="6">
        <v>100000</v>
      </c>
      <c r="D136" s="6">
        <v>318808</v>
      </c>
      <c r="E136" s="6">
        <v>268808</v>
      </c>
      <c r="F136" s="6">
        <v>218807.15</v>
      </c>
      <c r="G136" s="6">
        <v>0</v>
      </c>
      <c r="H136" s="6">
        <v>218807.15</v>
      </c>
      <c r="I136" s="6">
        <v>0</v>
      </c>
      <c r="J136" s="6">
        <v>0</v>
      </c>
      <c r="K136" s="6">
        <f t="shared" si="12"/>
        <v>50000.850000000006</v>
      </c>
      <c r="L136" s="6">
        <f t="shared" si="13"/>
        <v>100000.85</v>
      </c>
      <c r="M136" s="6">
        <f t="shared" si="14"/>
        <v>81.39904690336597</v>
      </c>
      <c r="N136" s="6">
        <f t="shared" si="15"/>
        <v>100000.85</v>
      </c>
      <c r="O136" s="6">
        <f t="shared" si="16"/>
        <v>50000.850000000006</v>
      </c>
      <c r="P136" s="6">
        <f t="shared" si="17"/>
        <v>81.39904690336597</v>
      </c>
    </row>
    <row r="137" spans="1:16" ht="25.5">
      <c r="A137" s="10" t="s">
        <v>320</v>
      </c>
      <c r="B137" s="11" t="s">
        <v>321</v>
      </c>
      <c r="C137" s="12">
        <v>0</v>
      </c>
      <c r="D137" s="12">
        <v>300000</v>
      </c>
      <c r="E137" s="12">
        <v>300000</v>
      </c>
      <c r="F137" s="12">
        <v>299797.95</v>
      </c>
      <c r="G137" s="12">
        <v>0</v>
      </c>
      <c r="H137" s="12">
        <v>299797.95</v>
      </c>
      <c r="I137" s="12">
        <v>0</v>
      </c>
      <c r="J137" s="12">
        <v>0</v>
      </c>
      <c r="K137" s="12">
        <f t="shared" si="12"/>
        <v>202.04999999998836</v>
      </c>
      <c r="L137" s="12">
        <f t="shared" si="13"/>
        <v>202.04999999998836</v>
      </c>
      <c r="M137" s="12">
        <f t="shared" si="14"/>
        <v>99.93265</v>
      </c>
      <c r="N137" s="12">
        <f t="shared" si="15"/>
        <v>202.04999999998836</v>
      </c>
      <c r="O137" s="12">
        <f t="shared" si="16"/>
        <v>202.04999999998836</v>
      </c>
      <c r="P137" s="12">
        <f t="shared" si="17"/>
        <v>99.93265</v>
      </c>
    </row>
    <row r="138" spans="1:16" ht="12.75">
      <c r="A138" s="4" t="s">
        <v>322</v>
      </c>
      <c r="B138" s="5" t="s">
        <v>323</v>
      </c>
      <c r="C138" s="6">
        <v>0</v>
      </c>
      <c r="D138" s="6">
        <v>300000</v>
      </c>
      <c r="E138" s="6">
        <v>300000</v>
      </c>
      <c r="F138" s="6">
        <v>299797.95</v>
      </c>
      <c r="G138" s="6">
        <v>0</v>
      </c>
      <c r="H138" s="6">
        <v>299797.95</v>
      </c>
      <c r="I138" s="6">
        <v>0</v>
      </c>
      <c r="J138" s="6">
        <v>0</v>
      </c>
      <c r="K138" s="6">
        <f t="shared" si="12"/>
        <v>202.04999999998836</v>
      </c>
      <c r="L138" s="6">
        <f t="shared" si="13"/>
        <v>202.04999999998836</v>
      </c>
      <c r="M138" s="6">
        <f t="shared" si="14"/>
        <v>99.93265</v>
      </c>
      <c r="N138" s="6">
        <f t="shared" si="15"/>
        <v>202.04999999998836</v>
      </c>
      <c r="O138" s="6">
        <f t="shared" si="16"/>
        <v>202.04999999998836</v>
      </c>
      <c r="P138" s="6">
        <f t="shared" si="17"/>
        <v>99.93265</v>
      </c>
    </row>
    <row r="139" spans="1:16" ht="12.75">
      <c r="A139" s="10" t="s">
        <v>274</v>
      </c>
      <c r="B139" s="11" t="s">
        <v>275</v>
      </c>
      <c r="C139" s="12">
        <v>1081400</v>
      </c>
      <c r="D139" s="12">
        <v>3432100</v>
      </c>
      <c r="E139" s="12">
        <v>2095331</v>
      </c>
      <c r="F139" s="12">
        <v>956406.57</v>
      </c>
      <c r="G139" s="12">
        <v>0</v>
      </c>
      <c r="H139" s="12">
        <v>946406.57</v>
      </c>
      <c r="I139" s="12">
        <v>10000</v>
      </c>
      <c r="J139" s="12">
        <v>0</v>
      </c>
      <c r="K139" s="12">
        <f t="shared" si="12"/>
        <v>1138924.4300000002</v>
      </c>
      <c r="L139" s="12">
        <f t="shared" si="13"/>
        <v>2475693.43</v>
      </c>
      <c r="M139" s="12">
        <f t="shared" si="14"/>
        <v>45.644653279123915</v>
      </c>
      <c r="N139" s="12">
        <f t="shared" si="15"/>
        <v>2485693.43</v>
      </c>
      <c r="O139" s="12">
        <f t="shared" si="16"/>
        <v>1148924.4300000002</v>
      </c>
      <c r="P139" s="12">
        <f t="shared" si="17"/>
        <v>45.16740171361947</v>
      </c>
    </row>
    <row r="140" spans="1:16" ht="25.5">
      <c r="A140" s="4" t="s">
        <v>276</v>
      </c>
      <c r="B140" s="5" t="s">
        <v>277</v>
      </c>
      <c r="C140" s="6">
        <v>800000</v>
      </c>
      <c r="D140" s="6">
        <v>1100000</v>
      </c>
      <c r="E140" s="6">
        <v>700000</v>
      </c>
      <c r="F140" s="6">
        <v>214146.76</v>
      </c>
      <c r="G140" s="6">
        <v>0</v>
      </c>
      <c r="H140" s="6">
        <v>214146.76</v>
      </c>
      <c r="I140" s="6">
        <v>0</v>
      </c>
      <c r="J140" s="6">
        <v>0</v>
      </c>
      <c r="K140" s="6">
        <f t="shared" si="12"/>
        <v>485853.24</v>
      </c>
      <c r="L140" s="6">
        <f t="shared" si="13"/>
        <v>885853.24</v>
      </c>
      <c r="M140" s="6">
        <f t="shared" si="14"/>
        <v>30.592394285714285</v>
      </c>
      <c r="N140" s="6">
        <f t="shared" si="15"/>
        <v>885853.24</v>
      </c>
      <c r="O140" s="6">
        <f t="shared" si="16"/>
        <v>485853.24</v>
      </c>
      <c r="P140" s="6">
        <f t="shared" si="17"/>
        <v>30.592394285714285</v>
      </c>
    </row>
    <row r="141" spans="1:16" ht="12.75">
      <c r="A141" s="4" t="s">
        <v>335</v>
      </c>
      <c r="B141" s="5" t="s">
        <v>336</v>
      </c>
      <c r="C141" s="6">
        <v>0</v>
      </c>
      <c r="D141" s="6">
        <v>199900</v>
      </c>
      <c r="E141" s="6">
        <v>199900</v>
      </c>
      <c r="F141" s="6">
        <v>10000</v>
      </c>
      <c r="G141" s="6">
        <v>0</v>
      </c>
      <c r="H141" s="6">
        <v>0</v>
      </c>
      <c r="I141" s="6">
        <v>10000</v>
      </c>
      <c r="J141" s="6">
        <v>0</v>
      </c>
      <c r="K141" s="6">
        <f t="shared" si="12"/>
        <v>189900</v>
      </c>
      <c r="L141" s="6">
        <f t="shared" si="13"/>
        <v>189900</v>
      </c>
      <c r="M141" s="6">
        <f t="shared" si="14"/>
        <v>5.002501250625312</v>
      </c>
      <c r="N141" s="6">
        <f t="shared" si="15"/>
        <v>199900</v>
      </c>
      <c r="O141" s="6">
        <f t="shared" si="16"/>
        <v>199900</v>
      </c>
      <c r="P141" s="6">
        <f t="shared" si="17"/>
        <v>0</v>
      </c>
    </row>
    <row r="142" spans="1:16" ht="25.5">
      <c r="A142" s="4" t="s">
        <v>342</v>
      </c>
      <c r="B142" s="5" t="s">
        <v>343</v>
      </c>
      <c r="C142" s="6">
        <v>0</v>
      </c>
      <c r="D142" s="6">
        <v>1550000</v>
      </c>
      <c r="E142" s="6">
        <v>700000</v>
      </c>
      <c r="F142" s="6">
        <v>450000</v>
      </c>
      <c r="G142" s="6">
        <v>0</v>
      </c>
      <c r="H142" s="6">
        <v>450000</v>
      </c>
      <c r="I142" s="6">
        <v>0</v>
      </c>
      <c r="J142" s="6">
        <v>0</v>
      </c>
      <c r="K142" s="6">
        <f t="shared" si="12"/>
        <v>250000</v>
      </c>
      <c r="L142" s="6">
        <f t="shared" si="13"/>
        <v>1100000</v>
      </c>
      <c r="M142" s="6">
        <f t="shared" si="14"/>
        <v>64.28571428571429</v>
      </c>
      <c r="N142" s="6">
        <f t="shared" si="15"/>
        <v>1100000</v>
      </c>
      <c r="O142" s="6">
        <f t="shared" si="16"/>
        <v>250000</v>
      </c>
      <c r="P142" s="6">
        <f t="shared" si="17"/>
        <v>64.28571428571429</v>
      </c>
    </row>
    <row r="143" spans="1:16" ht="25.5">
      <c r="A143" s="4" t="s">
        <v>337</v>
      </c>
      <c r="B143" s="5" t="s">
        <v>338</v>
      </c>
      <c r="C143" s="6">
        <v>0</v>
      </c>
      <c r="D143" s="6">
        <v>6313</v>
      </c>
      <c r="E143" s="6">
        <v>6313</v>
      </c>
      <c r="F143" s="6">
        <v>6300</v>
      </c>
      <c r="G143" s="6">
        <v>0</v>
      </c>
      <c r="H143" s="6">
        <v>6300</v>
      </c>
      <c r="I143" s="6">
        <v>0</v>
      </c>
      <c r="J143" s="6">
        <v>0</v>
      </c>
      <c r="K143" s="6">
        <f t="shared" si="12"/>
        <v>13</v>
      </c>
      <c r="L143" s="6">
        <f t="shared" si="13"/>
        <v>13</v>
      </c>
      <c r="M143" s="6">
        <f t="shared" si="14"/>
        <v>99.79407571677491</v>
      </c>
      <c r="N143" s="6">
        <f t="shared" si="15"/>
        <v>13</v>
      </c>
      <c r="O143" s="6">
        <f t="shared" si="16"/>
        <v>13</v>
      </c>
      <c r="P143" s="6">
        <f t="shared" si="17"/>
        <v>99.79407571677491</v>
      </c>
    </row>
    <row r="144" spans="1:16" ht="38.25">
      <c r="A144" s="4" t="s">
        <v>278</v>
      </c>
      <c r="B144" s="5" t="s">
        <v>279</v>
      </c>
      <c r="C144" s="6">
        <v>281400</v>
      </c>
      <c r="D144" s="6">
        <v>575887</v>
      </c>
      <c r="E144" s="6">
        <v>489118</v>
      </c>
      <c r="F144" s="6">
        <v>275959.81</v>
      </c>
      <c r="G144" s="6">
        <v>0</v>
      </c>
      <c r="H144" s="6">
        <v>275959.81</v>
      </c>
      <c r="I144" s="6">
        <v>0</v>
      </c>
      <c r="J144" s="6">
        <v>0</v>
      </c>
      <c r="K144" s="6">
        <f t="shared" si="12"/>
        <v>213158.19</v>
      </c>
      <c r="L144" s="6">
        <f t="shared" si="13"/>
        <v>299927.19</v>
      </c>
      <c r="M144" s="6">
        <f t="shared" si="14"/>
        <v>56.41988436328248</v>
      </c>
      <c r="N144" s="6">
        <f t="shared" si="15"/>
        <v>299927.19</v>
      </c>
      <c r="O144" s="6">
        <f t="shared" si="16"/>
        <v>213158.19</v>
      </c>
      <c r="P144" s="6">
        <f t="shared" si="17"/>
        <v>56.41988436328248</v>
      </c>
    </row>
    <row r="145" spans="1:16" ht="12.75">
      <c r="A145" s="10" t="s">
        <v>207</v>
      </c>
      <c r="B145" s="11" t="s">
        <v>208</v>
      </c>
      <c r="C145" s="12">
        <v>9000</v>
      </c>
      <c r="D145" s="12">
        <v>14479012</v>
      </c>
      <c r="E145" s="12">
        <v>9414864.666666666</v>
      </c>
      <c r="F145" s="12">
        <v>5563163.000000001</v>
      </c>
      <c r="G145" s="12">
        <v>0</v>
      </c>
      <c r="H145" s="12">
        <v>5465693.330000001</v>
      </c>
      <c r="I145" s="12">
        <v>97469.67</v>
      </c>
      <c r="J145" s="12">
        <v>0</v>
      </c>
      <c r="K145" s="12">
        <f t="shared" si="12"/>
        <v>3851701.666666665</v>
      </c>
      <c r="L145" s="12">
        <f t="shared" si="13"/>
        <v>8915849</v>
      </c>
      <c r="M145" s="12">
        <f t="shared" si="14"/>
        <v>59.089144634190895</v>
      </c>
      <c r="N145" s="12">
        <f t="shared" si="15"/>
        <v>9013318.669999998</v>
      </c>
      <c r="O145" s="12">
        <f t="shared" si="16"/>
        <v>3949171.336666665</v>
      </c>
      <c r="P145" s="12">
        <f t="shared" si="17"/>
        <v>58.05387037958486</v>
      </c>
    </row>
    <row r="146" spans="1:16" ht="25.5">
      <c r="A146" s="4" t="s">
        <v>311</v>
      </c>
      <c r="B146" s="5" t="s">
        <v>312</v>
      </c>
      <c r="C146" s="6">
        <v>0</v>
      </c>
      <c r="D146" s="6">
        <v>773400</v>
      </c>
      <c r="E146" s="6">
        <v>400000</v>
      </c>
      <c r="F146" s="6">
        <v>400000</v>
      </c>
      <c r="G146" s="6">
        <v>0</v>
      </c>
      <c r="H146" s="6">
        <v>400000</v>
      </c>
      <c r="I146" s="6">
        <v>0</v>
      </c>
      <c r="J146" s="6">
        <v>0</v>
      </c>
      <c r="K146" s="6">
        <f t="shared" si="12"/>
        <v>0</v>
      </c>
      <c r="L146" s="6">
        <f t="shared" si="13"/>
        <v>373400</v>
      </c>
      <c r="M146" s="6">
        <f t="shared" si="14"/>
        <v>100</v>
      </c>
      <c r="N146" s="6">
        <f t="shared" si="15"/>
        <v>373400</v>
      </c>
      <c r="O146" s="6">
        <f t="shared" si="16"/>
        <v>0</v>
      </c>
      <c r="P146" s="6">
        <f t="shared" si="17"/>
        <v>100</v>
      </c>
    </row>
    <row r="147" spans="1:16" ht="38.25">
      <c r="A147" s="4" t="s">
        <v>292</v>
      </c>
      <c r="B147" s="5" t="s">
        <v>293</v>
      </c>
      <c r="C147" s="6">
        <v>0</v>
      </c>
      <c r="D147" s="6">
        <v>203000</v>
      </c>
      <c r="E147" s="6">
        <v>203000</v>
      </c>
      <c r="F147" s="6">
        <v>173000</v>
      </c>
      <c r="G147" s="6">
        <v>0</v>
      </c>
      <c r="H147" s="6">
        <v>173000</v>
      </c>
      <c r="I147" s="6">
        <v>0</v>
      </c>
      <c r="J147" s="6">
        <v>0</v>
      </c>
      <c r="K147" s="6">
        <f t="shared" si="12"/>
        <v>30000</v>
      </c>
      <c r="L147" s="6">
        <f t="shared" si="13"/>
        <v>30000</v>
      </c>
      <c r="M147" s="6">
        <f t="shared" si="14"/>
        <v>85.22167487684729</v>
      </c>
      <c r="N147" s="6">
        <f t="shared" si="15"/>
        <v>30000</v>
      </c>
      <c r="O147" s="6">
        <f t="shared" si="16"/>
        <v>30000</v>
      </c>
      <c r="P147" s="6">
        <f t="shared" si="17"/>
        <v>85.22167487684729</v>
      </c>
    </row>
    <row r="148" spans="1:16" ht="12.75">
      <c r="A148" s="4" t="s">
        <v>211</v>
      </c>
      <c r="B148" s="5" t="s">
        <v>212</v>
      </c>
      <c r="C148" s="6">
        <v>0</v>
      </c>
      <c r="D148" s="6">
        <v>7589571</v>
      </c>
      <c r="E148" s="6">
        <v>5466971</v>
      </c>
      <c r="F148" s="6">
        <v>3744128.37</v>
      </c>
      <c r="G148" s="6">
        <v>0</v>
      </c>
      <c r="H148" s="6">
        <v>3744128.37</v>
      </c>
      <c r="I148" s="6">
        <v>0</v>
      </c>
      <c r="J148" s="6">
        <v>0</v>
      </c>
      <c r="K148" s="6">
        <f t="shared" si="12"/>
        <v>1722842.63</v>
      </c>
      <c r="L148" s="6">
        <f t="shared" si="13"/>
        <v>3845442.63</v>
      </c>
      <c r="M148" s="6">
        <f t="shared" si="14"/>
        <v>68.48634042507268</v>
      </c>
      <c r="N148" s="6">
        <f t="shared" si="15"/>
        <v>3845442.63</v>
      </c>
      <c r="O148" s="6">
        <f t="shared" si="16"/>
        <v>1722842.63</v>
      </c>
      <c r="P148" s="6">
        <f t="shared" si="17"/>
        <v>68.48634042507268</v>
      </c>
    </row>
    <row r="149" spans="1:16" ht="12.75">
      <c r="A149" s="4" t="s">
        <v>213</v>
      </c>
      <c r="B149" s="5" t="s">
        <v>196</v>
      </c>
      <c r="C149" s="6">
        <v>9000</v>
      </c>
      <c r="D149" s="6">
        <v>26000</v>
      </c>
      <c r="E149" s="6">
        <v>23916.666666666664</v>
      </c>
      <c r="F149" s="6">
        <v>21000</v>
      </c>
      <c r="G149" s="6">
        <v>0</v>
      </c>
      <c r="H149" s="6">
        <v>21000</v>
      </c>
      <c r="I149" s="6">
        <v>0</v>
      </c>
      <c r="J149" s="6">
        <v>0</v>
      </c>
      <c r="K149" s="6">
        <f t="shared" si="12"/>
        <v>2916.6666666666642</v>
      </c>
      <c r="L149" s="6">
        <f t="shared" si="13"/>
        <v>5000</v>
      </c>
      <c r="M149" s="6">
        <f t="shared" si="14"/>
        <v>87.8048780487805</v>
      </c>
      <c r="N149" s="6">
        <f t="shared" si="15"/>
        <v>5000</v>
      </c>
      <c r="O149" s="6">
        <f t="shared" si="16"/>
        <v>2916.6666666666642</v>
      </c>
      <c r="P149" s="6">
        <f t="shared" si="17"/>
        <v>87.8048780487805</v>
      </c>
    </row>
    <row r="150" spans="1:16" ht="38.25">
      <c r="A150" s="4" t="s">
        <v>332</v>
      </c>
      <c r="B150" s="5" t="s">
        <v>333</v>
      </c>
      <c r="C150" s="6">
        <v>0</v>
      </c>
      <c r="D150" s="6">
        <v>5887041</v>
      </c>
      <c r="E150" s="6">
        <v>3320977</v>
      </c>
      <c r="F150" s="6">
        <v>1225034.63</v>
      </c>
      <c r="G150" s="6">
        <v>0</v>
      </c>
      <c r="H150" s="6">
        <v>1127564.96</v>
      </c>
      <c r="I150" s="6">
        <v>97469.67</v>
      </c>
      <c r="J150" s="6">
        <v>0</v>
      </c>
      <c r="K150" s="6">
        <f t="shared" si="12"/>
        <v>2095942.37</v>
      </c>
      <c r="L150" s="6">
        <f t="shared" si="13"/>
        <v>4662006.37</v>
      </c>
      <c r="M150" s="6">
        <f t="shared" si="14"/>
        <v>36.88777820502821</v>
      </c>
      <c r="N150" s="6">
        <f t="shared" si="15"/>
        <v>4759476.04</v>
      </c>
      <c r="O150" s="6">
        <f t="shared" si="16"/>
        <v>2193412.04</v>
      </c>
      <c r="P150" s="6">
        <f t="shared" si="17"/>
        <v>33.95280846570151</v>
      </c>
    </row>
    <row r="151" spans="1:16" ht="12.75">
      <c r="A151" s="10" t="s">
        <v>214</v>
      </c>
      <c r="B151" s="11" t="s">
        <v>215</v>
      </c>
      <c r="C151" s="12">
        <v>21155219</v>
      </c>
      <c r="D151" s="12">
        <v>93085173</v>
      </c>
      <c r="E151" s="12">
        <v>76677338.41666666</v>
      </c>
      <c r="F151" s="12">
        <v>38882005.99</v>
      </c>
      <c r="G151" s="12">
        <v>0</v>
      </c>
      <c r="H151" s="12">
        <v>57165809.45000001</v>
      </c>
      <c r="I151" s="12">
        <v>320998.77</v>
      </c>
      <c r="J151" s="12">
        <v>0</v>
      </c>
      <c r="K151" s="12">
        <f t="shared" si="12"/>
        <v>37795332.426666655</v>
      </c>
      <c r="L151" s="12">
        <f t="shared" si="13"/>
        <v>54203167.01</v>
      </c>
      <c r="M151" s="12">
        <f t="shared" si="14"/>
        <v>50.708601514979776</v>
      </c>
      <c r="N151" s="12">
        <f t="shared" si="15"/>
        <v>35919363.54999999</v>
      </c>
      <c r="O151" s="12">
        <f t="shared" si="16"/>
        <v>19511528.966666646</v>
      </c>
      <c r="P151" s="12">
        <f t="shared" si="17"/>
        <v>74.55372164766533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2016-08-01T08:33:28Z</dcterms:modified>
  <cp:category/>
  <cp:version/>
  <cp:contentType/>
  <cp:contentStatus/>
</cp:coreProperties>
</file>